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ШКОЛА\"/>
    </mc:Choice>
  </mc:AlternateContent>
  <xr:revisionPtr revIDLastSave="0" documentId="13_ncr:1_{68323DE7-14EB-4982-B5EA-F0585D02A34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H167" i="1"/>
  <c r="H178" i="1" s="1"/>
  <c r="G167" i="1"/>
  <c r="G178" i="1" s="1"/>
  <c r="F167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J159" i="1" s="1"/>
  <c r="I148" i="1"/>
  <c r="H148" i="1"/>
  <c r="H159" i="1" s="1"/>
  <c r="G148" i="1"/>
  <c r="F148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J140" i="1" s="1"/>
  <c r="I129" i="1"/>
  <c r="I140" i="1" s="1"/>
  <c r="H129" i="1"/>
  <c r="H140" i="1" s="1"/>
  <c r="G129" i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J110" i="1"/>
  <c r="J121" i="1" s="1"/>
  <c r="I110" i="1"/>
  <c r="H110" i="1"/>
  <c r="H121" i="1" s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J91" i="1"/>
  <c r="J102" i="1" s="1"/>
  <c r="I91" i="1"/>
  <c r="H91" i="1"/>
  <c r="G91" i="1"/>
  <c r="F91" i="1"/>
  <c r="F102" i="1" s="1"/>
  <c r="B83" i="1"/>
  <c r="A83" i="1"/>
  <c r="L82" i="1"/>
  <c r="I82" i="1"/>
  <c r="H82" i="1"/>
  <c r="G82" i="1"/>
  <c r="F82" i="1"/>
  <c r="B73" i="1"/>
  <c r="A73" i="1"/>
  <c r="L72" i="1"/>
  <c r="J72" i="1"/>
  <c r="I72" i="1"/>
  <c r="H72" i="1"/>
  <c r="G72" i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H64" i="1" s="1"/>
  <c r="G53" i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83" i="1" l="1"/>
  <c r="F159" i="1"/>
  <c r="G197" i="1"/>
  <c r="I178" i="1"/>
  <c r="F178" i="1"/>
  <c r="L178" i="1"/>
  <c r="G159" i="1"/>
  <c r="L159" i="1"/>
  <c r="I159" i="1"/>
  <c r="L140" i="1"/>
  <c r="G140" i="1"/>
  <c r="I121" i="1"/>
  <c r="G121" i="1"/>
  <c r="L121" i="1"/>
  <c r="H102" i="1"/>
  <c r="G102" i="1"/>
  <c r="L102" i="1"/>
  <c r="I102" i="1"/>
  <c r="I83" i="1"/>
  <c r="H83" i="1"/>
  <c r="L83" i="1"/>
  <c r="G83" i="1"/>
  <c r="J64" i="1"/>
  <c r="I64" i="1"/>
  <c r="G64" i="1"/>
  <c r="L64" i="1"/>
  <c r="J44" i="1"/>
  <c r="H44" i="1"/>
  <c r="G44" i="1"/>
  <c r="F44" i="1"/>
  <c r="L44" i="1"/>
  <c r="I44" i="1"/>
  <c r="L24" i="1"/>
  <c r="I24" i="1"/>
  <c r="H24" i="1"/>
  <c r="J24" i="1"/>
  <c r="F24" i="1"/>
  <c r="G24" i="1"/>
  <c r="J198" i="1" l="1"/>
  <c r="H198" i="1"/>
  <c r="G198" i="1"/>
  <c r="F198" i="1"/>
  <c r="L198" i="1"/>
  <c r="I198" i="1"/>
</calcChain>
</file>

<file path=xl/sharedStrings.xml><?xml version="1.0" encoding="utf-8"?>
<sst xmlns="http://schemas.openxmlformats.org/spreadsheetml/2006/main" count="337" uniqueCount="109">
  <si>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</si>
  <si>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</si>
  <si>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</si>
  <si>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</si>
  <si>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</si>
  <si>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</si>
  <si>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</si>
  <si>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</si>
  <si>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</si>
  <si>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</si>
  <si>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</si>
  <si>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</si>
  <si>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</si>
  <si>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</si>
  <si>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</si>
  <si>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</si>
  <si>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</si>
  <si>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</si>
  <si>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</si>
  <si>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</si>
  <si>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</si>
  <si>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</si>
  <si>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</si>
  <si>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</si>
  <si>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</si>
  <si>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</si>
  <si>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</si>
  <si>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</si>
  <si>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</si>
  <si>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</si>
  <si>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</si>
  <si>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</si>
  <si>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</si>
  <si>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</si>
  <si>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</si>
  <si>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</si>
  <si>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</si>
  <si>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</si>
  <si>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</si>
  <si>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</si>
  <si>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сахаром</t>
  </si>
  <si>
    <t>Хлеб пшеничный йодированный</t>
  </si>
  <si>
    <t>Масло сливочное (порциями)</t>
  </si>
  <si>
    <t>Сыр российский (порциями)</t>
  </si>
  <si>
    <t>Кукуруза</t>
  </si>
  <si>
    <t>пр</t>
  </si>
  <si>
    <t>Салат из морской капусты с растительным маслом</t>
  </si>
  <si>
    <t>Суп с рыбными консервами</t>
  </si>
  <si>
    <t>Курица отварная с маслом</t>
  </si>
  <si>
    <t>Рис отварной</t>
  </si>
  <si>
    <t>Сок яблочный</t>
  </si>
  <si>
    <t>Каша вязкая молочная рисовая</t>
  </si>
  <si>
    <t>Кофейный напиток с молоком сгущенным</t>
  </si>
  <si>
    <t>Директор МБОУ СОШ №1</t>
  </si>
  <si>
    <t>Соус томатный</t>
  </si>
  <si>
    <t>Шалупенко О. А</t>
  </si>
  <si>
    <t>МБОУ СОШ №1 г. Николаевск - на - Амуре</t>
  </si>
  <si>
    <t>Булочка</t>
  </si>
  <si>
    <t>Сельдь с луком репчатым</t>
  </si>
  <si>
    <t>Суп из овощей</t>
  </si>
  <si>
    <t>Жаркое по-домашнему</t>
  </si>
  <si>
    <t>Компот из изюма</t>
  </si>
  <si>
    <t>Суп молочный с макаронными изделиями</t>
  </si>
  <si>
    <t>Чай с лимоном</t>
  </si>
  <si>
    <t>Салат из моркови с яблоками и курагой</t>
  </si>
  <si>
    <t>Суп картофельный с мясом</t>
  </si>
  <si>
    <t>Курица тушенная в соусе № 223</t>
  </si>
  <si>
    <t>Каша рассыпчатая гречневая</t>
  </si>
  <si>
    <t>Кисель из повидла</t>
  </si>
  <si>
    <t>Каша вязкая молочная манная</t>
  </si>
  <si>
    <t>Какао с молоком сгущенным</t>
  </si>
  <si>
    <t>Суп картофельный с горохом и мясом</t>
  </si>
  <si>
    <t>Гуляш</t>
  </si>
  <si>
    <t>Макаронные изделия отварные</t>
  </si>
  <si>
    <t>79.8</t>
  </si>
  <si>
    <t>Макароны отварные с сыром</t>
  </si>
  <si>
    <t>Винегрет овощной</t>
  </si>
  <si>
    <t>Щи из свежей капусты с картофелем и мясом</t>
  </si>
  <si>
    <t>Котлета рыбная</t>
  </si>
  <si>
    <t>Пюре картофельное</t>
  </si>
  <si>
    <t>Компот из смеси сухофруктов</t>
  </si>
  <si>
    <t>Зеленый горошек консервированный</t>
  </si>
  <si>
    <t>Яйца вареные</t>
  </si>
  <si>
    <t>Каша вязкая молочная из риса и пшена</t>
  </si>
  <si>
    <t>Суп картофельный с мясными фрикадельками</t>
  </si>
  <si>
    <t>Плов</t>
  </si>
  <si>
    <t>Каша вязкая молочная овсяная с маслом</t>
  </si>
  <si>
    <t>Повидло</t>
  </si>
  <si>
    <t>Кукуруза консервированная</t>
  </si>
  <si>
    <t>Котлеты Московские</t>
  </si>
  <si>
    <t>Капуста тушеная свежая</t>
  </si>
  <si>
    <t>Компот из кураги</t>
  </si>
  <si>
    <t>Запеканка из творога со сгущенным молоком</t>
  </si>
  <si>
    <t>Салат из соленых огурцов с луком</t>
  </si>
  <si>
    <t>Борщ с картофелем и мясом</t>
  </si>
  <si>
    <t>Оладьи из печени</t>
  </si>
  <si>
    <t>Каша вязкая молочная пшенная с маслом</t>
  </si>
  <si>
    <t>Салат из свеклы с сыром и чесноком</t>
  </si>
  <si>
    <t>Рассольник ленинградский с мясом</t>
  </si>
  <si>
    <t>Сердце в соусе</t>
  </si>
  <si>
    <t>44.00</t>
  </si>
  <si>
    <t>28, 07</t>
  </si>
  <si>
    <t>Каша вязкая молочная гречневая</t>
  </si>
  <si>
    <t>23.00</t>
  </si>
  <si>
    <t>Овощи натуральные соленые (помидоры)</t>
  </si>
  <si>
    <t>Борщ с капустой,  картофелем и с мясом</t>
  </si>
  <si>
    <t>Тефтели (свиные)</t>
  </si>
  <si>
    <t>Бобовые отварные с маслом (горох)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</si>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</sst>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8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56</v>
      </c>
      <c r="D1" s="56"/>
      <c r="E1" s="56"/>
      <c r="F1" s="12" t="s">
        <v>16</v>
      </c>
      <c r="G1" s="2" t="s">
        <v>17</v>
      </c>
      <c r="H1" s="57" t="s">
        <v>53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16.14</v>
      </c>
      <c r="H6" s="40">
        <v>24.37</v>
      </c>
      <c r="I6" s="40">
        <v>2.93</v>
      </c>
      <c r="J6" s="40">
        <v>293.81</v>
      </c>
      <c r="K6" s="41">
        <v>144</v>
      </c>
      <c r="L6" s="40">
        <v>52.48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60</v>
      </c>
      <c r="G7" s="43">
        <v>1.72</v>
      </c>
      <c r="H7" s="43">
        <v>1.47</v>
      </c>
      <c r="I7" s="43">
        <v>3.28</v>
      </c>
      <c r="J7" s="43">
        <v>33.29</v>
      </c>
      <c r="K7" s="44" t="s">
        <v>45</v>
      </c>
      <c r="L7" s="43">
        <v>18.260000000000002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0.2</v>
      </c>
      <c r="I8" s="43">
        <v>10.01</v>
      </c>
      <c r="J8" s="43">
        <v>40</v>
      </c>
      <c r="K8" s="44">
        <v>261</v>
      </c>
      <c r="L8" s="43">
        <v>1.89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20</v>
      </c>
      <c r="G11" s="43">
        <v>0.16</v>
      </c>
      <c r="H11" s="43">
        <v>14.5</v>
      </c>
      <c r="I11" s="43">
        <v>0.26</v>
      </c>
      <c r="J11" s="43">
        <v>132</v>
      </c>
      <c r="K11" s="44">
        <v>10</v>
      </c>
      <c r="L11" s="43">
        <v>16.84</v>
      </c>
    </row>
    <row r="12" spans="1:12" ht="15" x14ac:dyDescent="0.25">
      <c r="A12" s="23"/>
      <c r="B12" s="15"/>
      <c r="C12" s="11"/>
      <c r="D12" s="6"/>
      <c r="E12" s="42" t="s">
        <v>43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</v>
      </c>
      <c r="K12" s="44">
        <v>11</v>
      </c>
      <c r="L12" s="43">
        <v>17.98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25.89</v>
      </c>
      <c r="H13" s="19">
        <f t="shared" si="0"/>
        <v>46.839999999999996</v>
      </c>
      <c r="I13" s="19">
        <f t="shared" si="0"/>
        <v>35.799999999999997</v>
      </c>
      <c r="J13" s="19">
        <f t="shared" si="0"/>
        <v>664.62</v>
      </c>
      <c r="K13" s="25"/>
      <c r="L13" s="19">
        <f t="shared" ref="L13" si="1">SUM(L6:L12)</f>
        <v>110.16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0.51</v>
      </c>
      <c r="H14" s="43">
        <v>4.34</v>
      </c>
      <c r="I14" s="43">
        <v>4.1100000000000003</v>
      </c>
      <c r="J14" s="43">
        <v>61.2</v>
      </c>
      <c r="K14" s="44">
        <v>47</v>
      </c>
      <c r="L14" s="43">
        <v>17.14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8.76</v>
      </c>
      <c r="H15" s="43">
        <v>2.2200000000000002</v>
      </c>
      <c r="I15" s="43">
        <v>17.420000000000002</v>
      </c>
      <c r="J15" s="43">
        <v>124</v>
      </c>
      <c r="K15" s="44">
        <v>84</v>
      </c>
      <c r="L15" s="43">
        <v>28.17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19.21</v>
      </c>
      <c r="H16" s="43">
        <v>21.12</v>
      </c>
      <c r="I16" s="43">
        <v>0.39</v>
      </c>
      <c r="J16" s="43">
        <v>268.3</v>
      </c>
      <c r="K16" s="44">
        <v>196</v>
      </c>
      <c r="L16" s="43">
        <v>63.54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3.64</v>
      </c>
      <c r="H17" s="43">
        <v>5.37</v>
      </c>
      <c r="I17" s="43">
        <v>36.69</v>
      </c>
      <c r="J17" s="43">
        <v>208.5</v>
      </c>
      <c r="K17" s="44">
        <v>203</v>
      </c>
      <c r="L17" s="43">
        <v>13.05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20.2</v>
      </c>
      <c r="J18" s="43">
        <v>84</v>
      </c>
      <c r="K18" s="44" t="s">
        <v>45</v>
      </c>
      <c r="L18" s="43">
        <v>19.59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45</v>
      </c>
      <c r="L19" s="43">
        <v>3.18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54</v>
      </c>
      <c r="F21" s="43">
        <v>10</v>
      </c>
      <c r="G21" s="43">
        <v>0.13</v>
      </c>
      <c r="H21" s="43">
        <v>0.14000000000000001</v>
      </c>
      <c r="I21" s="43">
        <v>0.74</v>
      </c>
      <c r="J21" s="43">
        <v>5.29</v>
      </c>
      <c r="K21" s="44">
        <v>349</v>
      </c>
      <c r="L21" s="43">
        <v>3.34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36.410000000000004</v>
      </c>
      <c r="H23" s="19">
        <f t="shared" si="2"/>
        <v>33.589999999999996</v>
      </c>
      <c r="I23" s="19">
        <f t="shared" si="2"/>
        <v>98.86999999999999</v>
      </c>
      <c r="J23" s="19">
        <f t="shared" si="2"/>
        <v>844.81</v>
      </c>
      <c r="K23" s="25"/>
      <c r="L23" s="19">
        <f t="shared" ref="L23" si="3">SUM(L14:L22)</f>
        <v>148.01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1250</v>
      </c>
      <c r="G24" s="32">
        <f t="shared" ref="G24:J24" si="4">G13+G23</f>
        <v>62.300000000000004</v>
      </c>
      <c r="H24" s="32">
        <f t="shared" si="4"/>
        <v>80.429999999999993</v>
      </c>
      <c r="I24" s="32">
        <f t="shared" si="4"/>
        <v>134.66999999999999</v>
      </c>
      <c r="J24" s="32">
        <f t="shared" si="4"/>
        <v>1509.4299999999998</v>
      </c>
      <c r="K24" s="32"/>
      <c r="L24" s="32">
        <f t="shared" ref="L24" si="5">L13+L23</f>
        <v>258.16999999999996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4.3</v>
      </c>
      <c r="H25" s="40">
        <v>6.33</v>
      </c>
      <c r="I25" s="40">
        <v>31.21</v>
      </c>
      <c r="J25" s="40">
        <v>195.5</v>
      </c>
      <c r="K25" s="41">
        <v>117</v>
      </c>
      <c r="L25" s="40">
        <v>18.239999999999998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2.94</v>
      </c>
      <c r="H27" s="43">
        <v>1.98</v>
      </c>
      <c r="I27" s="43">
        <v>20.92</v>
      </c>
      <c r="J27" s="43">
        <v>112</v>
      </c>
      <c r="K27" s="44">
        <v>265</v>
      </c>
      <c r="L27" s="43">
        <v>11.01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0.5</v>
      </c>
      <c r="I28" s="43">
        <v>24.15</v>
      </c>
      <c r="J28" s="43">
        <v>116</v>
      </c>
      <c r="K28" s="44" t="s">
        <v>45</v>
      </c>
      <c r="L28" s="43">
        <v>2.71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43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</v>
      </c>
      <c r="K30" s="44">
        <v>11</v>
      </c>
      <c r="L30" s="43">
        <v>17.98</v>
      </c>
    </row>
    <row r="31" spans="1:12" ht="15" x14ac:dyDescent="0.25">
      <c r="A31" s="14"/>
      <c r="B31" s="15"/>
      <c r="C31" s="11"/>
      <c r="D31" s="6"/>
      <c r="E31" s="42" t="s">
        <v>42</v>
      </c>
      <c r="F31" s="43">
        <v>20</v>
      </c>
      <c r="G31" s="43">
        <v>0.16</v>
      </c>
      <c r="H31" s="43">
        <v>14.5</v>
      </c>
      <c r="I31" s="43">
        <v>0.26</v>
      </c>
      <c r="J31" s="43">
        <v>132</v>
      </c>
      <c r="K31" s="44">
        <v>10</v>
      </c>
      <c r="L31" s="43">
        <v>16.600000000000001</v>
      </c>
    </row>
    <row r="32" spans="1:12" ht="15" x14ac:dyDescent="0.25">
      <c r="A32" s="14"/>
      <c r="B32" s="15"/>
      <c r="C32" s="11"/>
      <c r="D32" s="6"/>
      <c r="E32" s="42" t="s">
        <v>57</v>
      </c>
      <c r="F32" s="43">
        <v>60</v>
      </c>
      <c r="G32" s="43">
        <v>5.35</v>
      </c>
      <c r="H32" s="43">
        <v>5.66</v>
      </c>
      <c r="I32" s="43">
        <v>33.82</v>
      </c>
      <c r="J32" s="43">
        <v>208.8</v>
      </c>
      <c r="K32" s="44" t="s">
        <v>45</v>
      </c>
      <c r="L32" s="43">
        <v>22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 t="shared" ref="G33" si="6">SUM(G25:G32)</f>
        <v>21.340000000000003</v>
      </c>
      <c r="H33" s="19">
        <f t="shared" ref="H33" si="7">SUM(H25:H32)</f>
        <v>34.870000000000005</v>
      </c>
      <c r="I33" s="19">
        <f t="shared" ref="I33" si="8">SUM(I25:I32)</f>
        <v>110.36000000000001</v>
      </c>
      <c r="J33" s="19">
        <f t="shared" ref="J33:L33" si="9">SUM(J25:J32)</f>
        <v>836.3</v>
      </c>
      <c r="K33" s="25"/>
      <c r="L33" s="19">
        <f t="shared" si="9"/>
        <v>88.539999999999992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58</v>
      </c>
      <c r="F34" s="43">
        <v>60</v>
      </c>
      <c r="G34" s="43">
        <v>6.07</v>
      </c>
      <c r="H34" s="43">
        <v>8.02</v>
      </c>
      <c r="I34" s="43">
        <v>1.96</v>
      </c>
      <c r="J34" s="43">
        <v>104.4</v>
      </c>
      <c r="K34" s="44">
        <v>59</v>
      </c>
      <c r="L34" s="43">
        <v>24.54</v>
      </c>
    </row>
    <row r="35" spans="1:12" ht="15" x14ac:dyDescent="0.25">
      <c r="A35" s="14"/>
      <c r="B35" s="15"/>
      <c r="C35" s="11"/>
      <c r="D35" s="7" t="s">
        <v>27</v>
      </c>
      <c r="E35" s="42" t="s">
        <v>59</v>
      </c>
      <c r="F35" s="43">
        <v>230</v>
      </c>
      <c r="G35" s="43">
        <v>1.47</v>
      </c>
      <c r="H35" s="43">
        <v>4.57</v>
      </c>
      <c r="I35" s="43">
        <v>8.41</v>
      </c>
      <c r="J35" s="43">
        <v>87.4</v>
      </c>
      <c r="K35" s="44">
        <v>75</v>
      </c>
      <c r="L35" s="43">
        <v>45.28</v>
      </c>
    </row>
    <row r="36" spans="1:12" ht="15" x14ac:dyDescent="0.25">
      <c r="A36" s="14"/>
      <c r="B36" s="15"/>
      <c r="C36" s="11"/>
      <c r="D36" s="7" t="s">
        <v>28</v>
      </c>
      <c r="E36" s="42" t="s">
        <v>60</v>
      </c>
      <c r="F36" s="43">
        <v>200</v>
      </c>
      <c r="G36" s="43">
        <v>22.58</v>
      </c>
      <c r="H36" s="43">
        <v>22.73</v>
      </c>
      <c r="I36" s="43">
        <v>23.29</v>
      </c>
      <c r="J36" s="43">
        <v>388</v>
      </c>
      <c r="K36" s="44">
        <v>174</v>
      </c>
      <c r="L36" s="43">
        <v>136</v>
      </c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61</v>
      </c>
      <c r="F38" s="43">
        <v>200</v>
      </c>
      <c r="G38" s="43">
        <v>0.34</v>
      </c>
      <c r="H38" s="43">
        <v>0.08</v>
      </c>
      <c r="I38" s="43">
        <v>29.85</v>
      </c>
      <c r="J38" s="43">
        <v>122</v>
      </c>
      <c r="K38" s="44">
        <v>348</v>
      </c>
      <c r="L38" s="43">
        <v>10.26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60</v>
      </c>
      <c r="G39" s="43">
        <v>4.74</v>
      </c>
      <c r="H39" s="43">
        <v>0.6</v>
      </c>
      <c r="I39" s="43">
        <v>28.98</v>
      </c>
      <c r="J39" s="43">
        <v>140</v>
      </c>
      <c r="K39" s="44" t="s">
        <v>45</v>
      </c>
      <c r="L39" s="43">
        <v>3.76</v>
      </c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750</v>
      </c>
      <c r="G43" s="19">
        <f t="shared" ref="G43" si="10">SUM(G34:G42)</f>
        <v>35.199999999999996</v>
      </c>
      <c r="H43" s="19">
        <f t="shared" ref="H43" si="11">SUM(H34:H42)</f>
        <v>36</v>
      </c>
      <c r="I43" s="19">
        <f t="shared" ref="I43" si="12">SUM(I34:I42)</f>
        <v>92.49</v>
      </c>
      <c r="J43" s="19">
        <f t="shared" ref="J43:L43" si="13">SUM(J34:J42)</f>
        <v>841.8</v>
      </c>
      <c r="K43" s="25"/>
      <c r="L43" s="19">
        <f t="shared" si="13"/>
        <v>219.83999999999997</v>
      </c>
    </row>
    <row r="44" spans="1:12" ht="15.75" customHeight="1" x14ac:dyDescent="0.2">
      <c r="A44" s="33">
        <f>A25</f>
        <v>1</v>
      </c>
      <c r="B44" s="33">
        <f>B25</f>
        <v>2</v>
      </c>
      <c r="C44" s="52" t="s">
        <v>4</v>
      </c>
      <c r="D44" s="53"/>
      <c r="E44" s="31"/>
      <c r="F44" s="32">
        <f>F33+F43</f>
        <v>1250</v>
      </c>
      <c r="G44" s="32">
        <f t="shared" ref="G44" si="14">G33+G43</f>
        <v>56.54</v>
      </c>
      <c r="H44" s="32">
        <f t="shared" ref="H44" si="15">H33+H43</f>
        <v>70.87</v>
      </c>
      <c r="I44" s="32">
        <f t="shared" ref="I44" si="16">I33+I43</f>
        <v>202.85000000000002</v>
      </c>
      <c r="J44" s="32">
        <f t="shared" ref="J44:L44" si="17">J33+J43</f>
        <v>1678.1</v>
      </c>
      <c r="K44" s="32"/>
      <c r="L44" s="32">
        <f t="shared" si="17"/>
        <v>308.38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170</v>
      </c>
      <c r="G45" s="40">
        <v>3.72</v>
      </c>
      <c r="H45" s="40">
        <v>3.23</v>
      </c>
      <c r="I45" s="40">
        <v>12.1</v>
      </c>
      <c r="J45" s="40">
        <v>102</v>
      </c>
      <c r="K45" s="41">
        <v>86</v>
      </c>
      <c r="L45" s="40">
        <v>13.87</v>
      </c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63</v>
      </c>
      <c r="F47" s="43">
        <v>210</v>
      </c>
      <c r="G47" s="43">
        <v>0.13</v>
      </c>
      <c r="H47" s="43">
        <v>0.02</v>
      </c>
      <c r="I47" s="43">
        <v>15.2</v>
      </c>
      <c r="J47" s="43">
        <v>62</v>
      </c>
      <c r="K47" s="44">
        <v>262</v>
      </c>
      <c r="L47" s="43">
        <v>5.0199999999999996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40</v>
      </c>
      <c r="G48" s="43">
        <v>3.16</v>
      </c>
      <c r="H48" s="43">
        <v>0.4</v>
      </c>
      <c r="I48" s="43">
        <v>19.32</v>
      </c>
      <c r="J48" s="43">
        <v>93.52</v>
      </c>
      <c r="K48" s="44" t="s">
        <v>45</v>
      </c>
      <c r="L48" s="43">
        <v>3.39</v>
      </c>
    </row>
    <row r="49" spans="1:14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4" ht="15" x14ac:dyDescent="0.25">
      <c r="A50" s="23"/>
      <c r="B50" s="15"/>
      <c r="C50" s="11"/>
      <c r="D50" s="6"/>
      <c r="E50" s="42" t="s">
        <v>43</v>
      </c>
      <c r="F50" s="43">
        <v>20</v>
      </c>
      <c r="G50" s="43">
        <v>4.6399999999999997</v>
      </c>
      <c r="H50" s="43">
        <v>5.9</v>
      </c>
      <c r="I50" s="43">
        <v>0</v>
      </c>
      <c r="J50" s="43">
        <v>72</v>
      </c>
      <c r="K50" s="44">
        <v>11</v>
      </c>
      <c r="L50" s="43">
        <v>17.98</v>
      </c>
    </row>
    <row r="51" spans="1:14" ht="15" x14ac:dyDescent="0.25">
      <c r="A51" s="23"/>
      <c r="B51" s="15"/>
      <c r="C51" s="11"/>
      <c r="D51" s="6"/>
      <c r="E51" s="42" t="s">
        <v>42</v>
      </c>
      <c r="F51" s="43">
        <v>20</v>
      </c>
      <c r="G51" s="43">
        <v>0.16</v>
      </c>
      <c r="H51" s="43">
        <v>14.5</v>
      </c>
      <c r="I51" s="43">
        <v>0.26</v>
      </c>
      <c r="J51" s="43">
        <v>132</v>
      </c>
      <c r="K51" s="44">
        <v>10</v>
      </c>
      <c r="L51" s="43">
        <v>16.84</v>
      </c>
    </row>
    <row r="52" spans="1:14" ht="15" x14ac:dyDescent="0.25">
      <c r="A52" s="23"/>
      <c r="B52" s="15"/>
      <c r="C52" s="11"/>
      <c r="D52" s="6"/>
      <c r="E52" s="42" t="s">
        <v>57</v>
      </c>
      <c r="F52" s="43">
        <v>50</v>
      </c>
      <c r="G52" s="43">
        <v>4.46</v>
      </c>
      <c r="H52" s="43">
        <v>4.72</v>
      </c>
      <c r="I52" s="43">
        <v>28.19</v>
      </c>
      <c r="J52" s="43">
        <v>173.5</v>
      </c>
      <c r="K52" s="44" t="s">
        <v>45</v>
      </c>
      <c r="L52" s="43">
        <v>25</v>
      </c>
    </row>
    <row r="53" spans="1:14" ht="15" x14ac:dyDescent="0.25">
      <c r="A53" s="24"/>
      <c r="B53" s="17"/>
      <c r="C53" s="8"/>
      <c r="D53" s="18" t="s">
        <v>33</v>
      </c>
      <c r="E53" s="9"/>
      <c r="F53" s="19">
        <f>SUM(F45:F52)</f>
        <v>510</v>
      </c>
      <c r="G53" s="19">
        <f t="shared" ref="G53" si="18">SUM(G45:G52)</f>
        <v>16.27</v>
      </c>
      <c r="H53" s="19">
        <f t="shared" ref="H53" si="19">SUM(H45:H52)</f>
        <v>28.77</v>
      </c>
      <c r="I53" s="19">
        <f t="shared" ref="I53" si="20">SUM(I45:I52)</f>
        <v>75.069999999999993</v>
      </c>
      <c r="J53" s="19">
        <f t="shared" ref="J53:L53" si="21">SUM(J45:J52)</f>
        <v>635.02</v>
      </c>
      <c r="K53" s="25"/>
      <c r="L53" s="19">
        <f t="shared" si="21"/>
        <v>82.100000000000009</v>
      </c>
    </row>
    <row r="54" spans="1:14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64</v>
      </c>
      <c r="F54" s="43">
        <v>60</v>
      </c>
      <c r="G54" s="43">
        <v>0.9</v>
      </c>
      <c r="H54" s="43">
        <v>3.04</v>
      </c>
      <c r="I54" s="43">
        <v>7.81</v>
      </c>
      <c r="J54" s="43">
        <v>61.8</v>
      </c>
      <c r="K54" s="44">
        <v>44</v>
      </c>
      <c r="L54" s="43">
        <v>11.68</v>
      </c>
    </row>
    <row r="55" spans="1:14" ht="15" x14ac:dyDescent="0.25">
      <c r="A55" s="23"/>
      <c r="B55" s="15"/>
      <c r="C55" s="11"/>
      <c r="D55" s="7" t="s">
        <v>27</v>
      </c>
      <c r="E55" s="42" t="s">
        <v>65</v>
      </c>
      <c r="F55" s="43">
        <v>230</v>
      </c>
      <c r="G55" s="43">
        <v>6.15</v>
      </c>
      <c r="H55" s="43">
        <v>9.58</v>
      </c>
      <c r="I55" s="43">
        <v>14.16</v>
      </c>
      <c r="J55" s="43">
        <v>175.12</v>
      </c>
      <c r="K55" s="44">
        <v>73</v>
      </c>
      <c r="L55" s="43">
        <v>40.71</v>
      </c>
    </row>
    <row r="56" spans="1:14" ht="15" x14ac:dyDescent="0.25">
      <c r="A56" s="23"/>
      <c r="B56" s="15"/>
      <c r="C56" s="11"/>
      <c r="D56" s="7" t="s">
        <v>28</v>
      </c>
      <c r="E56" s="42" t="s">
        <v>66</v>
      </c>
      <c r="F56" s="43">
        <v>100</v>
      </c>
      <c r="G56" s="43">
        <v>11.65</v>
      </c>
      <c r="H56" s="43">
        <v>11.66</v>
      </c>
      <c r="I56" s="43">
        <v>3.51</v>
      </c>
      <c r="J56" s="43">
        <v>166</v>
      </c>
      <c r="K56" s="44">
        <v>198</v>
      </c>
      <c r="L56" s="43">
        <v>48.8</v>
      </c>
    </row>
    <row r="57" spans="1:14" ht="15" x14ac:dyDescent="0.25">
      <c r="A57" s="23"/>
      <c r="B57" s="15"/>
      <c r="C57" s="11"/>
      <c r="D57" s="7" t="s">
        <v>29</v>
      </c>
      <c r="E57" s="42" t="s">
        <v>67</v>
      </c>
      <c r="F57" s="43">
        <v>150</v>
      </c>
      <c r="G57" s="43">
        <v>8.74</v>
      </c>
      <c r="H57" s="43">
        <v>5.98</v>
      </c>
      <c r="I57" s="43">
        <v>39.6</v>
      </c>
      <c r="J57" s="43">
        <v>246</v>
      </c>
      <c r="K57" s="44">
        <v>114</v>
      </c>
      <c r="L57" s="43">
        <v>18.920000000000002</v>
      </c>
    </row>
    <row r="58" spans="1:14" ht="15" x14ac:dyDescent="0.25">
      <c r="A58" s="23"/>
      <c r="B58" s="15"/>
      <c r="C58" s="11"/>
      <c r="D58" s="7" t="s">
        <v>30</v>
      </c>
      <c r="E58" s="42" t="s">
        <v>68</v>
      </c>
      <c r="F58" s="43">
        <v>200</v>
      </c>
      <c r="G58" s="43">
        <v>0.01</v>
      </c>
      <c r="H58" s="43">
        <v>0</v>
      </c>
      <c r="I58" s="43">
        <v>29.06</v>
      </c>
      <c r="J58" s="43">
        <v>113.8</v>
      </c>
      <c r="K58" s="44">
        <v>360</v>
      </c>
      <c r="L58" s="43">
        <v>11.58</v>
      </c>
    </row>
    <row r="59" spans="1:14" ht="15" x14ac:dyDescent="0.25">
      <c r="A59" s="23"/>
      <c r="B59" s="15"/>
      <c r="C59" s="11"/>
      <c r="D59" s="7" t="s">
        <v>31</v>
      </c>
      <c r="E59" s="42" t="s">
        <v>41</v>
      </c>
      <c r="F59" s="43">
        <v>60</v>
      </c>
      <c r="G59" s="43">
        <v>4.74</v>
      </c>
      <c r="H59" s="43">
        <v>0.6</v>
      </c>
      <c r="I59" s="43">
        <v>28.98</v>
      </c>
      <c r="J59" s="43">
        <v>140</v>
      </c>
      <c r="K59" s="44" t="s">
        <v>45</v>
      </c>
      <c r="L59" s="43">
        <v>4.71</v>
      </c>
    </row>
    <row r="60" spans="1:14" ht="15" x14ac:dyDescent="0.2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4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4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  <c r="N62" s="2">
        <v>1</v>
      </c>
    </row>
    <row r="63" spans="1:14" ht="15" x14ac:dyDescent="0.25">
      <c r="A63" s="24"/>
      <c r="B63" s="17"/>
      <c r="C63" s="8"/>
      <c r="D63" s="18" t="s">
        <v>33</v>
      </c>
      <c r="E63" s="9"/>
      <c r="F63" s="19">
        <f>SUM(F54:F62)</f>
        <v>800</v>
      </c>
      <c r="G63" s="19">
        <f t="shared" ref="G63" si="22">SUM(G54:G62)</f>
        <v>32.190000000000005</v>
      </c>
      <c r="H63" s="19">
        <f t="shared" ref="H63" si="23">SUM(H54:H62)</f>
        <v>30.860000000000003</v>
      </c>
      <c r="I63" s="19">
        <f t="shared" ref="I63" si="24">SUM(I54:I62)</f>
        <v>123.12</v>
      </c>
      <c r="J63" s="19">
        <f t="shared" ref="J63:L63" si="25">SUM(J54:J62)</f>
        <v>902.72</v>
      </c>
      <c r="K63" s="25"/>
      <c r="L63" s="19">
        <f t="shared" si="25"/>
        <v>136.4</v>
      </c>
    </row>
    <row r="64" spans="1:14" ht="15.75" customHeight="1" x14ac:dyDescent="0.2">
      <c r="A64" s="29">
        <f>A45</f>
        <v>1</v>
      </c>
      <c r="B64" s="30">
        <f>B45</f>
        <v>3</v>
      </c>
      <c r="C64" s="52" t="s">
        <v>4</v>
      </c>
      <c r="D64" s="53"/>
      <c r="E64" s="31"/>
      <c r="F64" s="32">
        <f>F53+F63</f>
        <v>1310</v>
      </c>
      <c r="G64" s="32">
        <f t="shared" ref="G64" si="26">G53+G63</f>
        <v>48.460000000000008</v>
      </c>
      <c r="H64" s="32">
        <f t="shared" ref="H64" si="27">H53+H63</f>
        <v>59.63</v>
      </c>
      <c r="I64" s="32">
        <f t="shared" ref="I64" si="28">I53+I63</f>
        <v>198.19</v>
      </c>
      <c r="J64" s="32">
        <f t="shared" ref="J64:L64" si="29">J53+J63</f>
        <v>1537.74</v>
      </c>
      <c r="K64" s="32"/>
      <c r="L64" s="32">
        <f t="shared" si="29"/>
        <v>218.5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69</v>
      </c>
      <c r="F65" s="40">
        <v>210</v>
      </c>
      <c r="G65" s="40">
        <v>7.49</v>
      </c>
      <c r="H65" s="40">
        <v>8.86</v>
      </c>
      <c r="I65" s="40">
        <v>42.21</v>
      </c>
      <c r="J65" s="40">
        <v>279.3</v>
      </c>
      <c r="K65" s="41">
        <v>117</v>
      </c>
      <c r="L65" s="40">
        <v>19.03</v>
      </c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 t="s">
        <v>70</v>
      </c>
      <c r="F67" s="43">
        <v>200</v>
      </c>
      <c r="G67" s="43">
        <v>3.66</v>
      </c>
      <c r="H67" s="43">
        <v>2.6</v>
      </c>
      <c r="I67" s="43">
        <v>25.08</v>
      </c>
      <c r="J67" s="43">
        <v>138</v>
      </c>
      <c r="K67" s="44">
        <v>267</v>
      </c>
      <c r="L67" s="43">
        <v>12.84</v>
      </c>
    </row>
    <row r="68" spans="1:12" ht="15" x14ac:dyDescent="0.25">
      <c r="A68" s="23"/>
      <c r="B68" s="15"/>
      <c r="C68" s="11"/>
      <c r="D68" s="7" t="s">
        <v>23</v>
      </c>
      <c r="E68" s="42" t="s">
        <v>41</v>
      </c>
      <c r="F68" s="43">
        <v>50</v>
      </c>
      <c r="G68" s="43">
        <v>3.95</v>
      </c>
      <c r="H68" s="43">
        <v>0.5</v>
      </c>
      <c r="I68" s="43">
        <v>24.15</v>
      </c>
      <c r="J68" s="43">
        <v>116</v>
      </c>
      <c r="K68" s="44" t="s">
        <v>45</v>
      </c>
      <c r="L68" s="43">
        <v>3.39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 t="s">
        <v>43</v>
      </c>
      <c r="F70" s="43">
        <v>20</v>
      </c>
      <c r="G70" s="43">
        <v>4.6399999999999997</v>
      </c>
      <c r="H70" s="43">
        <v>5.9</v>
      </c>
      <c r="I70" s="43">
        <v>0</v>
      </c>
      <c r="J70" s="43">
        <v>72</v>
      </c>
      <c r="K70" s="44">
        <v>11</v>
      </c>
      <c r="L70" s="43">
        <v>17.98</v>
      </c>
    </row>
    <row r="71" spans="1:12" ht="15" x14ac:dyDescent="0.25">
      <c r="A71" s="23"/>
      <c r="B71" s="15"/>
      <c r="C71" s="11"/>
      <c r="D71" s="6"/>
      <c r="E71" s="42" t="s">
        <v>42</v>
      </c>
      <c r="F71" s="43">
        <v>20</v>
      </c>
      <c r="G71" s="43">
        <v>0.16</v>
      </c>
      <c r="H71" s="43">
        <v>14.5</v>
      </c>
      <c r="I71" s="43">
        <v>0.26</v>
      </c>
      <c r="J71" s="43">
        <v>132</v>
      </c>
      <c r="K71" s="44">
        <v>10</v>
      </c>
      <c r="L71" s="43">
        <v>17.34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30">SUM(G65:G71)</f>
        <v>19.900000000000002</v>
      </c>
      <c r="H72" s="19">
        <f t="shared" ref="H72" si="31">SUM(H65:H71)</f>
        <v>32.36</v>
      </c>
      <c r="I72" s="19">
        <f t="shared" ref="I72" si="32">SUM(I65:I71)</f>
        <v>91.7</v>
      </c>
      <c r="J72" s="19">
        <f t="shared" ref="J72:L72" si="33">SUM(J65:J71)</f>
        <v>737.3</v>
      </c>
      <c r="K72" s="25"/>
      <c r="L72" s="19">
        <f t="shared" si="33"/>
        <v>70.58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108</v>
      </c>
      <c r="F73" s="43">
        <v>60</v>
      </c>
      <c r="G73" s="43">
        <v>1.63</v>
      </c>
      <c r="H73" s="43">
        <v>4.3</v>
      </c>
      <c r="I73" s="43">
        <v>8.7200000000000006</v>
      </c>
      <c r="J73" s="43" t="s">
        <v>74</v>
      </c>
      <c r="K73" s="44" t="s">
        <v>45</v>
      </c>
      <c r="L73" s="43">
        <v>11.27</v>
      </c>
    </row>
    <row r="74" spans="1:12" ht="15" x14ac:dyDescent="0.25">
      <c r="A74" s="23"/>
      <c r="B74" s="15"/>
      <c r="C74" s="11"/>
      <c r="D74" s="7" t="s">
        <v>27</v>
      </c>
      <c r="E74" s="42" t="s">
        <v>71</v>
      </c>
      <c r="F74" s="43">
        <v>200</v>
      </c>
      <c r="G74" s="43">
        <v>8.01</v>
      </c>
      <c r="H74" s="51">
        <v>10.9</v>
      </c>
      <c r="I74" s="43">
        <v>11.89</v>
      </c>
      <c r="J74" s="43">
        <v>185.42</v>
      </c>
      <c r="K74" s="44">
        <v>78</v>
      </c>
      <c r="L74" s="43">
        <v>37.06</v>
      </c>
    </row>
    <row r="75" spans="1:12" ht="15" x14ac:dyDescent="0.25">
      <c r="A75" s="23"/>
      <c r="B75" s="15"/>
      <c r="C75" s="11"/>
      <c r="D75" s="7" t="s">
        <v>28</v>
      </c>
      <c r="E75" s="42" t="s">
        <v>72</v>
      </c>
      <c r="F75" s="43">
        <v>100</v>
      </c>
      <c r="G75" s="43">
        <v>15.15</v>
      </c>
      <c r="H75" s="43">
        <v>15.68</v>
      </c>
      <c r="I75" s="43">
        <v>2.57</v>
      </c>
      <c r="J75" s="43">
        <v>211</v>
      </c>
      <c r="K75" s="44">
        <v>175</v>
      </c>
      <c r="L75" s="43">
        <v>80.05</v>
      </c>
    </row>
    <row r="76" spans="1:12" ht="15" x14ac:dyDescent="0.25">
      <c r="A76" s="23"/>
      <c r="B76" s="15"/>
      <c r="C76" s="11"/>
      <c r="D76" s="7" t="s">
        <v>29</v>
      </c>
      <c r="E76" s="42" t="s">
        <v>73</v>
      </c>
      <c r="F76" s="43">
        <v>150</v>
      </c>
      <c r="G76" s="43">
        <v>5.52</v>
      </c>
      <c r="H76" s="43">
        <v>4.51</v>
      </c>
      <c r="I76" s="43">
        <v>26.44</v>
      </c>
      <c r="J76" s="43">
        <v>168</v>
      </c>
      <c r="K76" s="44">
        <v>207</v>
      </c>
      <c r="L76" s="43">
        <v>8.93</v>
      </c>
    </row>
    <row r="77" spans="1:12" ht="15" x14ac:dyDescent="0.25">
      <c r="A77" s="23"/>
      <c r="B77" s="15"/>
      <c r="C77" s="11"/>
      <c r="D77" s="7" t="s">
        <v>30</v>
      </c>
      <c r="E77" s="42" t="s">
        <v>50</v>
      </c>
      <c r="F77" s="43">
        <v>200</v>
      </c>
      <c r="G77" s="43">
        <v>1</v>
      </c>
      <c r="H77" s="43">
        <v>0</v>
      </c>
      <c r="I77" s="43">
        <v>20.2</v>
      </c>
      <c r="J77" s="43">
        <v>84</v>
      </c>
      <c r="K77" s="44" t="s">
        <v>45</v>
      </c>
      <c r="L77" s="43">
        <v>19.12</v>
      </c>
    </row>
    <row r="78" spans="1:12" ht="15" x14ac:dyDescent="0.25">
      <c r="A78" s="23"/>
      <c r="B78" s="15"/>
      <c r="C78" s="11"/>
      <c r="D78" s="7" t="s">
        <v>31</v>
      </c>
      <c r="E78" s="42" t="s">
        <v>41</v>
      </c>
      <c r="F78" s="43">
        <v>60</v>
      </c>
      <c r="G78" s="43">
        <v>4.74</v>
      </c>
      <c r="H78" s="43">
        <v>0.6</v>
      </c>
      <c r="I78" s="43">
        <v>28.98</v>
      </c>
      <c r="J78" s="43">
        <v>140</v>
      </c>
      <c r="K78" s="44" t="s">
        <v>45</v>
      </c>
      <c r="L78" s="43">
        <v>3.76</v>
      </c>
    </row>
    <row r="79" spans="1:12" ht="15" x14ac:dyDescent="0.2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770</v>
      </c>
      <c r="G82" s="19">
        <f t="shared" ref="G82" si="34">SUM(G73:G81)</f>
        <v>36.049999999999997</v>
      </c>
      <c r="H82" s="19">
        <f t="shared" ref="H82" si="35">SUM(H73:H81)</f>
        <v>35.99</v>
      </c>
      <c r="I82" s="19">
        <f t="shared" ref="I82" si="36">SUM(I73:I81)</f>
        <v>98.800000000000011</v>
      </c>
      <c r="J82" s="19">
        <v>868.22</v>
      </c>
      <c r="K82" s="25"/>
      <c r="L82" s="19">
        <f t="shared" ref="L82" si="37">SUM(L73:L81)</f>
        <v>160.19</v>
      </c>
    </row>
    <row r="83" spans="1:12" ht="15.75" customHeight="1" x14ac:dyDescent="0.2">
      <c r="A83" s="29">
        <f>A65</f>
        <v>1</v>
      </c>
      <c r="B83" s="30">
        <f>B65</f>
        <v>4</v>
      </c>
      <c r="C83" s="52" t="s">
        <v>4</v>
      </c>
      <c r="D83" s="53"/>
      <c r="E83" s="31"/>
      <c r="F83" s="32">
        <f>F72+F82</f>
        <v>1270</v>
      </c>
      <c r="G83" s="32">
        <f t="shared" ref="G83" si="38">G72+G82</f>
        <v>55.95</v>
      </c>
      <c r="H83" s="32">
        <f t="shared" ref="H83" si="39">H72+H82</f>
        <v>68.349999999999994</v>
      </c>
      <c r="I83" s="32">
        <f t="shared" ref="I83" si="40">I72+I82</f>
        <v>190.5</v>
      </c>
      <c r="J83" s="32">
        <f t="shared" ref="J83:L83" si="41">J72+J82</f>
        <v>1605.52</v>
      </c>
      <c r="K83" s="32"/>
      <c r="L83" s="32">
        <f t="shared" si="41"/>
        <v>230.76999999999998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75</v>
      </c>
      <c r="F84" s="40">
        <v>190</v>
      </c>
      <c r="G84" s="40">
        <v>7.14</v>
      </c>
      <c r="H84" s="40">
        <v>12.16</v>
      </c>
      <c r="I84" s="40">
        <v>40.22</v>
      </c>
      <c r="J84" s="40">
        <v>317.3</v>
      </c>
      <c r="K84" s="41">
        <v>138</v>
      </c>
      <c r="L84" s="40">
        <v>25.13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40</v>
      </c>
      <c r="F86" s="43">
        <v>200</v>
      </c>
      <c r="G86" s="43">
        <v>7.0000000000000007E-2</v>
      </c>
      <c r="H86" s="43">
        <v>0.2</v>
      </c>
      <c r="I86" s="43">
        <v>10.01</v>
      </c>
      <c r="J86" s="43">
        <v>40</v>
      </c>
      <c r="K86" s="44">
        <v>261</v>
      </c>
      <c r="L86" s="43">
        <v>1.89</v>
      </c>
    </row>
    <row r="87" spans="1:12" ht="15" x14ac:dyDescent="0.25">
      <c r="A87" s="23"/>
      <c r="B87" s="15"/>
      <c r="C87" s="11"/>
      <c r="D87" s="7" t="s">
        <v>23</v>
      </c>
      <c r="E87" s="42" t="s">
        <v>41</v>
      </c>
      <c r="F87" s="43">
        <v>40</v>
      </c>
      <c r="G87" s="43">
        <v>3.16</v>
      </c>
      <c r="H87" s="43">
        <v>0.4</v>
      </c>
      <c r="I87" s="43">
        <v>19.32</v>
      </c>
      <c r="J87" s="43">
        <v>93.52</v>
      </c>
      <c r="K87" s="44" t="s">
        <v>45</v>
      </c>
      <c r="L87" s="43">
        <v>3.39</v>
      </c>
    </row>
    <row r="88" spans="1:12" ht="15" x14ac:dyDescent="0.2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 t="s">
        <v>42</v>
      </c>
      <c r="F89" s="43">
        <v>20</v>
      </c>
      <c r="G89" s="43">
        <v>0.16</v>
      </c>
      <c r="H89" s="43">
        <v>14.5</v>
      </c>
      <c r="I89" s="43">
        <v>0.26</v>
      </c>
      <c r="J89" s="43">
        <v>132</v>
      </c>
      <c r="K89" s="44">
        <v>10</v>
      </c>
      <c r="L89" s="43">
        <v>17.34</v>
      </c>
    </row>
    <row r="90" spans="1:12" ht="15" x14ac:dyDescent="0.25">
      <c r="A90" s="23"/>
      <c r="B90" s="15"/>
      <c r="C90" s="11"/>
      <c r="D90" s="6"/>
      <c r="E90" s="42" t="s">
        <v>81</v>
      </c>
      <c r="F90" s="43">
        <v>50</v>
      </c>
      <c r="G90" s="43">
        <v>2</v>
      </c>
      <c r="H90" s="43">
        <v>0.15</v>
      </c>
      <c r="I90" s="43">
        <v>4.5</v>
      </c>
      <c r="J90" s="43">
        <v>30</v>
      </c>
      <c r="K90" s="44" t="s">
        <v>45</v>
      </c>
      <c r="L90" s="43">
        <v>19.78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42">SUM(G84:G90)</f>
        <v>12.530000000000001</v>
      </c>
      <c r="H91" s="19">
        <f t="shared" ref="H91" si="43">SUM(H84:H90)</f>
        <v>27.409999999999997</v>
      </c>
      <c r="I91" s="19">
        <f t="shared" ref="I91" si="44">SUM(I84:I90)</f>
        <v>74.31</v>
      </c>
      <c r="J91" s="19">
        <f t="shared" ref="J91:L91" si="45">SUM(J84:J90)</f>
        <v>612.81999999999994</v>
      </c>
      <c r="K91" s="25"/>
      <c r="L91" s="19">
        <f t="shared" si="45"/>
        <v>67.53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76</v>
      </c>
      <c r="F92" s="43">
        <v>60</v>
      </c>
      <c r="G92" s="43">
        <v>0.84</v>
      </c>
      <c r="H92" s="43">
        <v>6.02</v>
      </c>
      <c r="I92" s="43">
        <v>4.37</v>
      </c>
      <c r="J92" s="43">
        <v>75</v>
      </c>
      <c r="K92" s="44">
        <v>50</v>
      </c>
      <c r="L92" s="43">
        <v>7.93</v>
      </c>
    </row>
    <row r="93" spans="1:12" ht="15" x14ac:dyDescent="0.25">
      <c r="A93" s="23"/>
      <c r="B93" s="15"/>
      <c r="C93" s="11"/>
      <c r="D93" s="7" t="s">
        <v>27</v>
      </c>
      <c r="E93" s="42" t="s">
        <v>77</v>
      </c>
      <c r="F93" s="43">
        <v>200</v>
      </c>
      <c r="G93" s="43">
        <v>5.47</v>
      </c>
      <c r="H93" s="43">
        <v>10.68</v>
      </c>
      <c r="I93" s="43">
        <v>6.03</v>
      </c>
      <c r="J93" s="43">
        <v>144.62</v>
      </c>
      <c r="K93" s="44">
        <v>66</v>
      </c>
      <c r="L93" s="43">
        <v>39.18</v>
      </c>
    </row>
    <row r="94" spans="1:12" ht="15" x14ac:dyDescent="0.25">
      <c r="A94" s="23"/>
      <c r="B94" s="15"/>
      <c r="C94" s="11"/>
      <c r="D94" s="7" t="s">
        <v>28</v>
      </c>
      <c r="E94" s="42" t="s">
        <v>78</v>
      </c>
      <c r="F94" s="43">
        <v>90</v>
      </c>
      <c r="G94" s="43">
        <v>10.45</v>
      </c>
      <c r="H94" s="43">
        <v>12.64</v>
      </c>
      <c r="I94" s="43">
        <v>12.04</v>
      </c>
      <c r="J94" s="43">
        <v>202.9</v>
      </c>
      <c r="K94" s="44">
        <v>161</v>
      </c>
      <c r="L94" s="43">
        <v>45.28</v>
      </c>
    </row>
    <row r="95" spans="1:12" ht="15" x14ac:dyDescent="0.25">
      <c r="A95" s="23"/>
      <c r="B95" s="15"/>
      <c r="C95" s="11"/>
      <c r="D95" s="7" t="s">
        <v>29</v>
      </c>
      <c r="E95" s="42" t="s">
        <v>79</v>
      </c>
      <c r="F95" s="43">
        <v>150</v>
      </c>
      <c r="G95" s="43">
        <v>3.06</v>
      </c>
      <c r="H95" s="43">
        <v>4.8</v>
      </c>
      <c r="I95" s="43">
        <v>20.43</v>
      </c>
      <c r="J95" s="43">
        <v>136.5</v>
      </c>
      <c r="K95" s="44">
        <v>210</v>
      </c>
      <c r="L95" s="43">
        <v>27.81</v>
      </c>
    </row>
    <row r="96" spans="1:12" ht="15" x14ac:dyDescent="0.25">
      <c r="A96" s="23"/>
      <c r="B96" s="15"/>
      <c r="C96" s="11"/>
      <c r="D96" s="7" t="s">
        <v>30</v>
      </c>
      <c r="E96" s="42" t="s">
        <v>80</v>
      </c>
      <c r="F96" s="43">
        <v>200</v>
      </c>
      <c r="G96" s="43">
        <v>0.66</v>
      </c>
      <c r="H96" s="43">
        <v>0.1</v>
      </c>
      <c r="I96" s="43">
        <v>32</v>
      </c>
      <c r="J96" s="43">
        <v>132</v>
      </c>
      <c r="K96" s="44">
        <v>241</v>
      </c>
      <c r="L96" s="43">
        <v>8.4499999999999993</v>
      </c>
    </row>
    <row r="97" spans="1:12" ht="15" x14ac:dyDescent="0.25">
      <c r="A97" s="23"/>
      <c r="B97" s="15"/>
      <c r="C97" s="11"/>
      <c r="D97" s="7" t="s">
        <v>31</v>
      </c>
      <c r="E97" s="42" t="s">
        <v>41</v>
      </c>
      <c r="F97" s="43">
        <v>50</v>
      </c>
      <c r="G97" s="43">
        <v>3.95</v>
      </c>
      <c r="H97" s="43">
        <v>0.5</v>
      </c>
      <c r="I97" s="43">
        <v>24.15</v>
      </c>
      <c r="J97" s="43">
        <v>116</v>
      </c>
      <c r="K97" s="44" t="s">
        <v>45</v>
      </c>
      <c r="L97" s="43">
        <v>3.76</v>
      </c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750</v>
      </c>
      <c r="G101" s="19">
        <f t="shared" ref="G101" si="46">SUM(G92:G100)</f>
        <v>24.429999999999996</v>
      </c>
      <c r="H101" s="19">
        <f t="shared" ref="H101" si="47">SUM(H92:H100)</f>
        <v>34.74</v>
      </c>
      <c r="I101" s="19">
        <f t="shared" ref="I101" si="48">SUM(I92:I100)</f>
        <v>99.02000000000001</v>
      </c>
      <c r="J101" s="19">
        <f t="shared" ref="J101:L101" si="49">SUM(J92:J100)</f>
        <v>807.02</v>
      </c>
      <c r="K101" s="25"/>
      <c r="L101" s="19">
        <f t="shared" si="49"/>
        <v>132.41</v>
      </c>
    </row>
    <row r="102" spans="1:12" ht="15.75" customHeight="1" x14ac:dyDescent="0.2">
      <c r="A102" s="29">
        <f>A84</f>
        <v>1</v>
      </c>
      <c r="B102" s="30">
        <f>B84</f>
        <v>5</v>
      </c>
      <c r="C102" s="52" t="s">
        <v>4</v>
      </c>
      <c r="D102" s="53"/>
      <c r="E102" s="31"/>
      <c r="F102" s="32">
        <f>F91+F101</f>
        <v>1250</v>
      </c>
      <c r="G102" s="32">
        <f t="shared" ref="G102" si="50">G91+G101</f>
        <v>36.959999999999994</v>
      </c>
      <c r="H102" s="32">
        <f t="shared" ref="H102" si="51">H91+H101</f>
        <v>62.15</v>
      </c>
      <c r="I102" s="32">
        <f t="shared" ref="I102" si="52">I91+I101</f>
        <v>173.33</v>
      </c>
      <c r="J102" s="32">
        <f t="shared" ref="J102:L102" si="53">J91+J101</f>
        <v>1419.84</v>
      </c>
      <c r="K102" s="32"/>
      <c r="L102" s="32">
        <f t="shared" si="53"/>
        <v>199.94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83</v>
      </c>
      <c r="F103" s="40">
        <v>200</v>
      </c>
      <c r="G103" s="40">
        <v>7</v>
      </c>
      <c r="H103" s="40">
        <v>8.94</v>
      </c>
      <c r="I103" s="40">
        <v>41.24</v>
      </c>
      <c r="J103" s="40">
        <v>272</v>
      </c>
      <c r="K103" s="41">
        <v>119</v>
      </c>
      <c r="L103" s="40">
        <v>19.77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52</v>
      </c>
      <c r="F105" s="43">
        <v>200</v>
      </c>
      <c r="G105" s="43">
        <v>2.94</v>
      </c>
      <c r="H105" s="43">
        <v>1.98</v>
      </c>
      <c r="I105" s="43">
        <v>20.92</v>
      </c>
      <c r="J105" s="43">
        <v>112</v>
      </c>
      <c r="K105" s="44">
        <v>265</v>
      </c>
      <c r="L105" s="43">
        <v>11.01</v>
      </c>
    </row>
    <row r="106" spans="1:12" ht="15" x14ac:dyDescent="0.25">
      <c r="A106" s="23"/>
      <c r="B106" s="15"/>
      <c r="C106" s="11"/>
      <c r="D106" s="7" t="s">
        <v>23</v>
      </c>
      <c r="E106" s="42" t="s">
        <v>41</v>
      </c>
      <c r="F106" s="43">
        <v>40</v>
      </c>
      <c r="G106" s="43">
        <v>3.16</v>
      </c>
      <c r="H106" s="43">
        <v>0.4</v>
      </c>
      <c r="I106" s="43">
        <v>19.32</v>
      </c>
      <c r="J106" s="43">
        <v>93.52</v>
      </c>
      <c r="K106" s="44" t="s">
        <v>45</v>
      </c>
      <c r="L106" s="43">
        <v>3.39</v>
      </c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 t="s">
        <v>43</v>
      </c>
      <c r="F108" s="43">
        <v>20</v>
      </c>
      <c r="G108" s="43">
        <v>4.6399999999999997</v>
      </c>
      <c r="H108" s="43">
        <v>5.9</v>
      </c>
      <c r="I108" s="43">
        <v>0</v>
      </c>
      <c r="J108" s="43">
        <v>72</v>
      </c>
      <c r="K108" s="44">
        <v>11</v>
      </c>
      <c r="L108" s="43">
        <v>17.98</v>
      </c>
    </row>
    <row r="109" spans="1:12" ht="15" x14ac:dyDescent="0.25">
      <c r="A109" s="23"/>
      <c r="B109" s="15"/>
      <c r="C109" s="11"/>
      <c r="D109" s="6"/>
      <c r="E109" s="42" t="s">
        <v>82</v>
      </c>
      <c r="F109" s="43">
        <v>40</v>
      </c>
      <c r="G109" s="43">
        <v>5.0999999999999996</v>
      </c>
      <c r="H109" s="43">
        <v>4.5999999999999996</v>
      </c>
      <c r="I109" s="43">
        <v>0.3</v>
      </c>
      <c r="J109" s="43">
        <v>63</v>
      </c>
      <c r="K109" s="44">
        <v>143</v>
      </c>
      <c r="L109" s="43">
        <v>13.5</v>
      </c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54">SUM(G103:G109)</f>
        <v>22.839999999999996</v>
      </c>
      <c r="H110" s="19">
        <f t="shared" si="54"/>
        <v>21.82</v>
      </c>
      <c r="I110" s="19">
        <f t="shared" si="54"/>
        <v>81.78</v>
      </c>
      <c r="J110" s="19">
        <f t="shared" si="54"/>
        <v>612.52</v>
      </c>
      <c r="K110" s="25"/>
      <c r="L110" s="19">
        <f t="shared" ref="L110" si="55">SUM(L103:L109)</f>
        <v>65.650000000000006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104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53</v>
      </c>
      <c r="L111" s="43">
        <v>30.16</v>
      </c>
    </row>
    <row r="112" spans="1:12" ht="15" x14ac:dyDescent="0.25">
      <c r="A112" s="23"/>
      <c r="B112" s="15"/>
      <c r="C112" s="11"/>
      <c r="D112" s="7" t="s">
        <v>27</v>
      </c>
      <c r="E112" s="42" t="s">
        <v>84</v>
      </c>
      <c r="F112" s="43">
        <v>230</v>
      </c>
      <c r="G112" s="43">
        <v>7.74</v>
      </c>
      <c r="H112" s="43">
        <v>5.73</v>
      </c>
      <c r="I112" s="43">
        <v>0.22</v>
      </c>
      <c r="J112" s="43">
        <v>142.80000000000001</v>
      </c>
      <c r="K112" s="44">
        <v>80</v>
      </c>
      <c r="L112" s="43">
        <v>43.26</v>
      </c>
    </row>
    <row r="113" spans="1:12" ht="15" x14ac:dyDescent="0.25">
      <c r="A113" s="23"/>
      <c r="B113" s="15"/>
      <c r="C113" s="11"/>
      <c r="D113" s="7" t="s">
        <v>28</v>
      </c>
      <c r="E113" s="42" t="s">
        <v>85</v>
      </c>
      <c r="F113" s="43">
        <v>200</v>
      </c>
      <c r="G113" s="43">
        <v>23.13</v>
      </c>
      <c r="H113" s="43">
        <v>23.98</v>
      </c>
      <c r="I113" s="43">
        <v>35.29</v>
      </c>
      <c r="J113" s="43">
        <v>449.44</v>
      </c>
      <c r="K113" s="44">
        <v>179</v>
      </c>
      <c r="L113" s="43">
        <v>126.39</v>
      </c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50</v>
      </c>
      <c r="F115" s="43">
        <v>200</v>
      </c>
      <c r="G115" s="43">
        <v>1</v>
      </c>
      <c r="H115" s="43">
        <v>0</v>
      </c>
      <c r="I115" s="43">
        <v>20.2</v>
      </c>
      <c r="J115" s="43">
        <v>84</v>
      </c>
      <c r="K115" s="44" t="s">
        <v>45</v>
      </c>
      <c r="L115" s="43">
        <v>19.12</v>
      </c>
    </row>
    <row r="116" spans="1:12" ht="15" x14ac:dyDescent="0.25">
      <c r="A116" s="23"/>
      <c r="B116" s="15"/>
      <c r="C116" s="11"/>
      <c r="D116" s="7" t="s">
        <v>31</v>
      </c>
      <c r="E116" s="42" t="s">
        <v>41</v>
      </c>
      <c r="F116" s="43">
        <v>60</v>
      </c>
      <c r="G116" s="43">
        <v>4.74</v>
      </c>
      <c r="H116" s="43">
        <v>0.6</v>
      </c>
      <c r="I116" s="43">
        <v>28.98</v>
      </c>
      <c r="J116" s="43">
        <v>140</v>
      </c>
      <c r="K116" s="44" t="s">
        <v>45</v>
      </c>
      <c r="L116" s="43">
        <v>3.76</v>
      </c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750</v>
      </c>
      <c r="G120" s="19">
        <f t="shared" ref="G120:J120" si="56">SUM(G111:G119)</f>
        <v>37.28</v>
      </c>
      <c r="H120" s="19">
        <f t="shared" si="56"/>
        <v>30.37</v>
      </c>
      <c r="I120" s="19">
        <f t="shared" si="56"/>
        <v>86.79</v>
      </c>
      <c r="J120" s="19">
        <f t="shared" si="56"/>
        <v>828.24</v>
      </c>
      <c r="K120" s="25"/>
      <c r="L120" s="19">
        <f t="shared" ref="L120" si="57">SUM(L111:L119)</f>
        <v>222.69</v>
      </c>
    </row>
    <row r="121" spans="1:12" ht="15" x14ac:dyDescent="0.2">
      <c r="A121" s="29">
        <f>A103</f>
        <v>2</v>
      </c>
      <c r="B121" s="30">
        <f>B103</f>
        <v>1</v>
      </c>
      <c r="C121" s="52" t="s">
        <v>4</v>
      </c>
      <c r="D121" s="53"/>
      <c r="E121" s="31"/>
      <c r="F121" s="32">
        <f>F110+F120</f>
        <v>1250</v>
      </c>
      <c r="G121" s="32">
        <f t="shared" ref="G121" si="58">G110+G120</f>
        <v>60.12</v>
      </c>
      <c r="H121" s="32">
        <f t="shared" ref="H121" si="59">H110+H120</f>
        <v>52.19</v>
      </c>
      <c r="I121" s="32">
        <f t="shared" ref="I121" si="60">I110+I120</f>
        <v>168.57</v>
      </c>
      <c r="J121" s="32">
        <f t="shared" ref="J121:L121" si="61">J110+J120</f>
        <v>1440.76</v>
      </c>
      <c r="K121" s="32"/>
      <c r="L121" s="32">
        <f t="shared" si="61"/>
        <v>288.34000000000003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86</v>
      </c>
      <c r="F122" s="40">
        <v>160</v>
      </c>
      <c r="G122" s="40">
        <v>6.8</v>
      </c>
      <c r="H122" s="40">
        <v>8.5399999999999991</v>
      </c>
      <c r="I122" s="40">
        <v>30.57</v>
      </c>
      <c r="J122" s="40">
        <v>225.6</v>
      </c>
      <c r="K122" s="41">
        <v>116</v>
      </c>
      <c r="L122" s="40">
        <v>17.22</v>
      </c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63</v>
      </c>
      <c r="F124" s="43">
        <v>210</v>
      </c>
      <c r="G124" s="43">
        <v>0.13</v>
      </c>
      <c r="H124" s="43">
        <v>0.02</v>
      </c>
      <c r="I124" s="43">
        <v>15.2</v>
      </c>
      <c r="J124" s="43">
        <v>62</v>
      </c>
      <c r="K124" s="44">
        <v>262</v>
      </c>
      <c r="L124" s="43">
        <v>6.34</v>
      </c>
    </row>
    <row r="125" spans="1:12" ht="15" x14ac:dyDescent="0.25">
      <c r="A125" s="14"/>
      <c r="B125" s="15"/>
      <c r="C125" s="11"/>
      <c r="D125" s="7" t="s">
        <v>23</v>
      </c>
      <c r="E125" s="42" t="s">
        <v>41</v>
      </c>
      <c r="F125" s="43">
        <v>40</v>
      </c>
      <c r="G125" s="43">
        <v>3.16</v>
      </c>
      <c r="H125" s="43">
        <v>0.4</v>
      </c>
      <c r="I125" s="43">
        <v>19.32</v>
      </c>
      <c r="J125" s="43">
        <v>93.52</v>
      </c>
      <c r="K125" s="44" t="s">
        <v>45</v>
      </c>
      <c r="L125" s="43">
        <v>3.39</v>
      </c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 t="s">
        <v>82</v>
      </c>
      <c r="F127" s="43">
        <v>40</v>
      </c>
      <c r="G127" s="43">
        <v>5.0999999999999996</v>
      </c>
      <c r="H127" s="43">
        <v>4.5999999999999996</v>
      </c>
      <c r="I127" s="43">
        <v>0.3</v>
      </c>
      <c r="J127" s="43">
        <v>63</v>
      </c>
      <c r="K127" s="44">
        <v>143</v>
      </c>
      <c r="L127" s="43">
        <v>13.5</v>
      </c>
    </row>
    <row r="128" spans="1:12" ht="15" x14ac:dyDescent="0.25">
      <c r="A128" s="14"/>
      <c r="B128" s="15"/>
      <c r="C128" s="11"/>
      <c r="D128" s="6"/>
      <c r="E128" s="42" t="s">
        <v>87</v>
      </c>
      <c r="F128" s="43">
        <v>50</v>
      </c>
      <c r="G128" s="43">
        <v>1.43</v>
      </c>
      <c r="H128" s="43">
        <v>0.54</v>
      </c>
      <c r="I128" s="43">
        <v>16.809999999999999</v>
      </c>
      <c r="J128" s="43">
        <v>76.2</v>
      </c>
      <c r="K128" s="44" t="s">
        <v>45</v>
      </c>
      <c r="L128" s="43">
        <v>8.8699999999999992</v>
      </c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 t="shared" ref="G129:J129" si="62">SUM(G122:G128)</f>
        <v>16.62</v>
      </c>
      <c r="H129" s="19">
        <f t="shared" si="62"/>
        <v>14.099999999999998</v>
      </c>
      <c r="I129" s="19">
        <f t="shared" si="62"/>
        <v>82.2</v>
      </c>
      <c r="J129" s="19">
        <f t="shared" si="62"/>
        <v>520.32000000000005</v>
      </c>
      <c r="K129" s="25"/>
      <c r="L129" s="19">
        <f t="shared" ref="L129" si="63">SUM(L122:L128)</f>
        <v>49.32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88</v>
      </c>
      <c r="F130" s="43">
        <v>60</v>
      </c>
      <c r="G130" s="43">
        <v>1.72</v>
      </c>
      <c r="H130" s="43">
        <v>1.47</v>
      </c>
      <c r="I130" s="43">
        <v>3.28</v>
      </c>
      <c r="J130" s="43">
        <v>33.29</v>
      </c>
      <c r="K130" s="44" t="s">
        <v>45</v>
      </c>
      <c r="L130" s="43">
        <v>19.899999999999999</v>
      </c>
    </row>
    <row r="131" spans="1:12" ht="15" x14ac:dyDescent="0.25">
      <c r="A131" s="14"/>
      <c r="B131" s="15"/>
      <c r="C131" s="11"/>
      <c r="D131" s="7" t="s">
        <v>27</v>
      </c>
      <c r="E131" s="42" t="s">
        <v>65</v>
      </c>
      <c r="F131" s="43">
        <v>200</v>
      </c>
      <c r="G131" s="43">
        <v>5.86</v>
      </c>
      <c r="H131" s="43">
        <v>9.24</v>
      </c>
      <c r="I131" s="43">
        <v>12.13</v>
      </c>
      <c r="J131" s="43">
        <v>161.62</v>
      </c>
      <c r="K131" s="44">
        <v>73</v>
      </c>
      <c r="L131" s="43">
        <v>44.22</v>
      </c>
    </row>
    <row r="132" spans="1:12" ht="15" x14ac:dyDescent="0.25">
      <c r="A132" s="14"/>
      <c r="B132" s="15"/>
      <c r="C132" s="11"/>
      <c r="D132" s="7" t="s">
        <v>28</v>
      </c>
      <c r="E132" s="42" t="s">
        <v>89</v>
      </c>
      <c r="F132" s="43">
        <v>90</v>
      </c>
      <c r="G132" s="43">
        <v>12.51</v>
      </c>
      <c r="H132" s="43">
        <v>17.2</v>
      </c>
      <c r="I132" s="43">
        <v>12.87</v>
      </c>
      <c r="J132" s="43">
        <v>255.6</v>
      </c>
      <c r="K132" s="44">
        <v>183</v>
      </c>
      <c r="L132" s="43">
        <v>57.35</v>
      </c>
    </row>
    <row r="133" spans="1:12" ht="15" x14ac:dyDescent="0.25">
      <c r="A133" s="14"/>
      <c r="B133" s="15"/>
      <c r="C133" s="11"/>
      <c r="D133" s="7" t="s">
        <v>29</v>
      </c>
      <c r="E133" s="42" t="s">
        <v>90</v>
      </c>
      <c r="F133" s="43">
        <v>150</v>
      </c>
      <c r="G133" s="43">
        <v>3.1</v>
      </c>
      <c r="H133" s="43">
        <v>4.8600000000000003</v>
      </c>
      <c r="I133" s="43">
        <v>14.14</v>
      </c>
      <c r="J133" s="43">
        <v>112.5</v>
      </c>
      <c r="K133" s="44">
        <v>216</v>
      </c>
      <c r="L133" s="43">
        <v>18.79</v>
      </c>
    </row>
    <row r="134" spans="1:12" ht="15" x14ac:dyDescent="0.25">
      <c r="A134" s="14"/>
      <c r="B134" s="15"/>
      <c r="C134" s="11"/>
      <c r="D134" s="7" t="s">
        <v>30</v>
      </c>
      <c r="E134" s="42" t="s">
        <v>91</v>
      </c>
      <c r="F134" s="43">
        <v>200</v>
      </c>
      <c r="G134" s="43">
        <v>0.78</v>
      </c>
      <c r="H134" s="43">
        <v>0.04</v>
      </c>
      <c r="I134" s="43">
        <v>27.63</v>
      </c>
      <c r="J134" s="43">
        <v>114.8</v>
      </c>
      <c r="K134" s="44">
        <v>348</v>
      </c>
      <c r="L134" s="43">
        <v>12.35</v>
      </c>
    </row>
    <row r="135" spans="1:12" ht="15" x14ac:dyDescent="0.25">
      <c r="A135" s="14"/>
      <c r="B135" s="15"/>
      <c r="C135" s="11"/>
      <c r="D135" s="7" t="s">
        <v>31</v>
      </c>
      <c r="E135" s="42" t="s">
        <v>41</v>
      </c>
      <c r="F135" s="43">
        <v>60</v>
      </c>
      <c r="G135" s="43">
        <v>4.74</v>
      </c>
      <c r="H135" s="43">
        <v>0.6</v>
      </c>
      <c r="I135" s="43">
        <v>28.98</v>
      </c>
      <c r="J135" s="43">
        <v>140</v>
      </c>
      <c r="K135" s="44" t="s">
        <v>45</v>
      </c>
      <c r="L135" s="43">
        <v>3.67</v>
      </c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760</v>
      </c>
      <c r="G139" s="19">
        <f t="shared" ref="G139:J139" si="64">SUM(G130:G138)</f>
        <v>28.71</v>
      </c>
      <c r="H139" s="19">
        <f t="shared" si="64"/>
        <v>33.410000000000004</v>
      </c>
      <c r="I139" s="19">
        <f t="shared" si="64"/>
        <v>99.03</v>
      </c>
      <c r="J139" s="19">
        <f t="shared" si="64"/>
        <v>817.81</v>
      </c>
      <c r="K139" s="25"/>
      <c r="L139" s="19">
        <f t="shared" ref="L139" si="65">SUM(L130:L138)</f>
        <v>156.27999999999997</v>
      </c>
    </row>
    <row r="140" spans="1:12" ht="15" x14ac:dyDescent="0.2">
      <c r="A140" s="33">
        <f>A122</f>
        <v>2</v>
      </c>
      <c r="B140" s="33">
        <f>B122</f>
        <v>2</v>
      </c>
      <c r="C140" s="52" t="s">
        <v>4</v>
      </c>
      <c r="D140" s="53"/>
      <c r="E140" s="31"/>
      <c r="F140" s="32">
        <f>F129+F139</f>
        <v>1260</v>
      </c>
      <c r="G140" s="32">
        <f t="shared" ref="G140" si="66">G129+G139</f>
        <v>45.33</v>
      </c>
      <c r="H140" s="32">
        <f t="shared" ref="H140" si="67">H129+H139</f>
        <v>47.510000000000005</v>
      </c>
      <c r="I140" s="32">
        <f t="shared" ref="I140" si="68">I129+I139</f>
        <v>181.23000000000002</v>
      </c>
      <c r="J140" s="32">
        <f t="shared" ref="J140:L140" si="69">J129+J139</f>
        <v>1338.13</v>
      </c>
      <c r="K140" s="32"/>
      <c r="L140" s="32">
        <f t="shared" si="69"/>
        <v>205.59999999999997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92</v>
      </c>
      <c r="F141" s="40">
        <v>200</v>
      </c>
      <c r="G141" s="40">
        <v>34.58</v>
      </c>
      <c r="H141" s="40">
        <v>24.76</v>
      </c>
      <c r="I141" s="40">
        <v>35.049999999999997</v>
      </c>
      <c r="J141" s="40">
        <v>505.45</v>
      </c>
      <c r="K141" s="41">
        <v>154</v>
      </c>
      <c r="L141" s="40">
        <v>131.22999999999999</v>
      </c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63</v>
      </c>
      <c r="F143" s="43">
        <v>220</v>
      </c>
      <c r="G143" s="43">
        <v>0.13</v>
      </c>
      <c r="H143" s="43">
        <v>0.02</v>
      </c>
      <c r="I143" s="43">
        <v>15.9</v>
      </c>
      <c r="J143" s="43">
        <v>64.95</v>
      </c>
      <c r="K143" s="44">
        <v>262</v>
      </c>
      <c r="L143" s="43">
        <v>6.34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41</v>
      </c>
      <c r="F144" s="43">
        <v>50</v>
      </c>
      <c r="G144" s="43">
        <v>3.95</v>
      </c>
      <c r="H144" s="43">
        <v>0.5</v>
      </c>
      <c r="I144" s="43">
        <v>24.15</v>
      </c>
      <c r="J144" s="43">
        <v>116</v>
      </c>
      <c r="K144" s="44" t="s">
        <v>45</v>
      </c>
      <c r="L144" s="43">
        <v>3.39</v>
      </c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 t="s">
        <v>87</v>
      </c>
      <c r="F146" s="43">
        <v>30</v>
      </c>
      <c r="G146" s="43">
        <v>0.85</v>
      </c>
      <c r="H146" s="43">
        <v>0.32</v>
      </c>
      <c r="I146" s="43">
        <v>10.08</v>
      </c>
      <c r="J146" s="43">
        <v>45.72</v>
      </c>
      <c r="K146" s="44" t="s">
        <v>45</v>
      </c>
      <c r="L146" s="43">
        <v>3.55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 t="shared" ref="G148:J148" si="70">SUM(G141:G147)</f>
        <v>39.510000000000005</v>
      </c>
      <c r="H148" s="19">
        <f t="shared" si="70"/>
        <v>25.6</v>
      </c>
      <c r="I148" s="19">
        <f t="shared" si="70"/>
        <v>85.179999999999993</v>
      </c>
      <c r="J148" s="19">
        <f t="shared" si="70"/>
        <v>732.12</v>
      </c>
      <c r="K148" s="25"/>
      <c r="L148" s="19">
        <f t="shared" ref="L148" si="71">SUM(L141:L147)</f>
        <v>144.51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93</v>
      </c>
      <c r="F149" s="43">
        <v>60</v>
      </c>
      <c r="G149" s="43">
        <v>0.5</v>
      </c>
      <c r="H149" s="43">
        <v>3.02</v>
      </c>
      <c r="I149" s="43">
        <v>1.54</v>
      </c>
      <c r="J149" s="43">
        <v>35.4</v>
      </c>
      <c r="K149" s="44">
        <v>17</v>
      </c>
      <c r="L149" s="43">
        <v>15.79</v>
      </c>
    </row>
    <row r="150" spans="1:12" ht="15" x14ac:dyDescent="0.25">
      <c r="A150" s="23"/>
      <c r="B150" s="15"/>
      <c r="C150" s="11"/>
      <c r="D150" s="7" t="s">
        <v>27</v>
      </c>
      <c r="E150" s="42" t="s">
        <v>94</v>
      </c>
      <c r="F150" s="43">
        <v>200</v>
      </c>
      <c r="G150" s="43">
        <v>5.64</v>
      </c>
      <c r="H150" s="43">
        <v>10.73</v>
      </c>
      <c r="I150" s="43">
        <v>9.8000000000000007</v>
      </c>
      <c r="J150" s="43">
        <v>163.32</v>
      </c>
      <c r="K150" s="44">
        <v>63</v>
      </c>
      <c r="L150" s="43">
        <v>39.090000000000003</v>
      </c>
    </row>
    <row r="151" spans="1:12" ht="15" x14ac:dyDescent="0.25">
      <c r="A151" s="23"/>
      <c r="B151" s="15"/>
      <c r="C151" s="11"/>
      <c r="D151" s="7" t="s">
        <v>28</v>
      </c>
      <c r="E151" s="42" t="s">
        <v>95</v>
      </c>
      <c r="F151" s="43">
        <v>105</v>
      </c>
      <c r="G151" s="43">
        <v>17.829999999999998</v>
      </c>
      <c r="H151" s="43">
        <v>21.53</v>
      </c>
      <c r="I151" s="43">
        <v>7.29</v>
      </c>
      <c r="J151" s="43">
        <v>313.08999999999997</v>
      </c>
      <c r="K151" s="44">
        <v>191</v>
      </c>
      <c r="L151" s="43">
        <v>43.29</v>
      </c>
    </row>
    <row r="152" spans="1:12" ht="15" x14ac:dyDescent="0.25">
      <c r="A152" s="23"/>
      <c r="B152" s="15"/>
      <c r="C152" s="11"/>
      <c r="D152" s="7" t="s">
        <v>29</v>
      </c>
      <c r="E152" s="42" t="s">
        <v>67</v>
      </c>
      <c r="F152" s="43">
        <v>150</v>
      </c>
      <c r="G152" s="43">
        <v>8.74</v>
      </c>
      <c r="H152" s="43">
        <v>5.98</v>
      </c>
      <c r="I152" s="43">
        <v>39.6</v>
      </c>
      <c r="J152" s="43">
        <v>246</v>
      </c>
      <c r="K152" s="44">
        <v>114</v>
      </c>
      <c r="L152" s="43">
        <v>18.62</v>
      </c>
    </row>
    <row r="153" spans="1:12" ht="15" x14ac:dyDescent="0.25">
      <c r="A153" s="23"/>
      <c r="B153" s="15"/>
      <c r="C153" s="11"/>
      <c r="D153" s="7" t="s">
        <v>30</v>
      </c>
      <c r="E153" s="42" t="s">
        <v>50</v>
      </c>
      <c r="F153" s="43">
        <v>200</v>
      </c>
      <c r="G153" s="43">
        <v>1</v>
      </c>
      <c r="H153" s="43">
        <v>0</v>
      </c>
      <c r="I153" s="43">
        <v>20.2</v>
      </c>
      <c r="J153" s="43">
        <v>84</v>
      </c>
      <c r="K153" s="44" t="s">
        <v>45</v>
      </c>
      <c r="L153" s="43">
        <v>21.27</v>
      </c>
    </row>
    <row r="154" spans="1:12" ht="15" x14ac:dyDescent="0.25">
      <c r="A154" s="23"/>
      <c r="B154" s="15"/>
      <c r="C154" s="11"/>
      <c r="D154" s="7" t="s">
        <v>31</v>
      </c>
      <c r="E154" s="42" t="s">
        <v>41</v>
      </c>
      <c r="F154" s="43">
        <v>50</v>
      </c>
      <c r="G154" s="43">
        <v>3.95</v>
      </c>
      <c r="H154" s="43">
        <v>0.5</v>
      </c>
      <c r="I154" s="43">
        <v>24.15</v>
      </c>
      <c r="J154" s="43">
        <v>116</v>
      </c>
      <c r="K154" s="44" t="s">
        <v>45</v>
      </c>
      <c r="L154" s="43">
        <v>3.97</v>
      </c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765</v>
      </c>
      <c r="G158" s="19">
        <f t="shared" ref="G158:J158" si="72">SUM(G149:G157)</f>
        <v>37.660000000000004</v>
      </c>
      <c r="H158" s="19">
        <f t="shared" si="72"/>
        <v>41.760000000000005</v>
      </c>
      <c r="I158" s="19">
        <f t="shared" si="72"/>
        <v>102.58000000000001</v>
      </c>
      <c r="J158" s="19">
        <f t="shared" si="72"/>
        <v>957.81</v>
      </c>
      <c r="K158" s="25"/>
      <c r="L158" s="19">
        <f t="shared" ref="L158" si="73">SUM(L149:L157)</f>
        <v>142.03</v>
      </c>
    </row>
    <row r="159" spans="1:12" ht="15" x14ac:dyDescent="0.2">
      <c r="A159" s="29">
        <f>A141</f>
        <v>2</v>
      </c>
      <c r="B159" s="30">
        <f>B141</f>
        <v>3</v>
      </c>
      <c r="C159" s="52" t="s">
        <v>4</v>
      </c>
      <c r="D159" s="53"/>
      <c r="E159" s="31"/>
      <c r="F159" s="32">
        <f>F148+F158</f>
        <v>1265</v>
      </c>
      <c r="G159" s="32">
        <f t="shared" ref="G159" si="74">G148+G158</f>
        <v>77.170000000000016</v>
      </c>
      <c r="H159" s="32">
        <f t="shared" ref="H159" si="75">H148+H158</f>
        <v>67.360000000000014</v>
      </c>
      <c r="I159" s="32">
        <f t="shared" ref="I159" si="76">I148+I158</f>
        <v>187.76</v>
      </c>
      <c r="J159" s="32">
        <f t="shared" ref="J159:L159" si="77">J148+J158</f>
        <v>1689.9299999999998</v>
      </c>
      <c r="K159" s="32"/>
      <c r="L159" s="32">
        <f t="shared" si="77"/>
        <v>286.53999999999996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96</v>
      </c>
      <c r="F160" s="40">
        <v>200</v>
      </c>
      <c r="G160" s="40">
        <v>8.1199999999999992</v>
      </c>
      <c r="H160" s="40">
        <v>9.3800000000000008</v>
      </c>
      <c r="I160" s="40">
        <v>41.52</v>
      </c>
      <c r="J160" s="40">
        <v>282</v>
      </c>
      <c r="K160" s="41">
        <v>116</v>
      </c>
      <c r="L160" s="40">
        <v>16.760000000000002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70</v>
      </c>
      <c r="F162" s="43">
        <v>200</v>
      </c>
      <c r="G162" s="43">
        <v>3.66</v>
      </c>
      <c r="H162" s="43">
        <v>2.6</v>
      </c>
      <c r="I162" s="43">
        <v>25.08</v>
      </c>
      <c r="J162" s="43">
        <v>138</v>
      </c>
      <c r="K162" s="44">
        <v>267</v>
      </c>
      <c r="L162" s="43">
        <v>12.84</v>
      </c>
    </row>
    <row r="163" spans="1:12" ht="15" x14ac:dyDescent="0.25">
      <c r="A163" s="23"/>
      <c r="B163" s="15"/>
      <c r="C163" s="11"/>
      <c r="D163" s="7" t="s">
        <v>23</v>
      </c>
      <c r="E163" s="42" t="s">
        <v>41</v>
      </c>
      <c r="F163" s="43">
        <v>40</v>
      </c>
      <c r="G163" s="43">
        <v>3.16</v>
      </c>
      <c r="H163" s="43">
        <v>0.4</v>
      </c>
      <c r="I163" s="43">
        <v>19.32</v>
      </c>
      <c r="J163" s="43">
        <v>93.52</v>
      </c>
      <c r="K163" s="44" t="s">
        <v>45</v>
      </c>
      <c r="L163" s="43">
        <v>2.71</v>
      </c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82</v>
      </c>
      <c r="F165" s="43">
        <v>40</v>
      </c>
      <c r="G165" s="43">
        <v>5.0999999999999996</v>
      </c>
      <c r="H165" s="43">
        <v>4.5999999999999996</v>
      </c>
      <c r="I165" s="43">
        <v>0.3</v>
      </c>
      <c r="J165" s="43">
        <v>63</v>
      </c>
      <c r="K165" s="44">
        <v>143</v>
      </c>
      <c r="L165" s="43">
        <v>13.5</v>
      </c>
    </row>
    <row r="166" spans="1:12" ht="15" x14ac:dyDescent="0.25">
      <c r="A166" s="23"/>
      <c r="B166" s="15"/>
      <c r="C166" s="11"/>
      <c r="D166" s="6"/>
      <c r="E166" s="42" t="s">
        <v>42</v>
      </c>
      <c r="F166" s="43">
        <v>20</v>
      </c>
      <c r="G166" s="43">
        <v>0.16</v>
      </c>
      <c r="H166" s="43">
        <v>14.5</v>
      </c>
      <c r="I166" s="43">
        <v>0.26</v>
      </c>
      <c r="J166" s="43">
        <v>132</v>
      </c>
      <c r="K166" s="44">
        <v>10</v>
      </c>
      <c r="L166" s="43">
        <v>8.3000000000000007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500</v>
      </c>
      <c r="G167" s="19">
        <f t="shared" ref="G167:J167" si="78">SUM(G160:G166)</f>
        <v>20.2</v>
      </c>
      <c r="H167" s="19">
        <f t="shared" si="78"/>
        <v>31.48</v>
      </c>
      <c r="I167" s="19">
        <f t="shared" si="78"/>
        <v>86.47999999999999</v>
      </c>
      <c r="J167" s="19">
        <f t="shared" si="78"/>
        <v>708.52</v>
      </c>
      <c r="K167" s="25"/>
      <c r="L167" s="19">
        <f t="shared" ref="L167" si="79">SUM(L160:L166)</f>
        <v>54.11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97</v>
      </c>
      <c r="F168" s="43">
        <v>60</v>
      </c>
      <c r="G168" s="43">
        <v>2.8</v>
      </c>
      <c r="H168" s="43">
        <v>5.63</v>
      </c>
      <c r="I168" s="43">
        <v>4.3099999999999996</v>
      </c>
      <c r="J168" s="43">
        <v>78.599999999999994</v>
      </c>
      <c r="K168" s="44">
        <v>36</v>
      </c>
      <c r="L168" s="43">
        <v>16.43</v>
      </c>
    </row>
    <row r="169" spans="1:12" ht="15" x14ac:dyDescent="0.25">
      <c r="A169" s="23"/>
      <c r="B169" s="15"/>
      <c r="C169" s="11"/>
      <c r="D169" s="7" t="s">
        <v>27</v>
      </c>
      <c r="E169" s="42" t="s">
        <v>98</v>
      </c>
      <c r="F169" s="43">
        <v>200</v>
      </c>
      <c r="G169" s="43">
        <v>5.89</v>
      </c>
      <c r="H169" s="43">
        <v>11.4</v>
      </c>
      <c r="I169" s="43">
        <v>10.26</v>
      </c>
      <c r="J169" s="43">
        <v>169.12</v>
      </c>
      <c r="K169" s="44">
        <v>72</v>
      </c>
      <c r="L169" s="43">
        <v>43.21</v>
      </c>
    </row>
    <row r="170" spans="1:12" ht="15" x14ac:dyDescent="0.25">
      <c r="A170" s="23"/>
      <c r="B170" s="15"/>
      <c r="C170" s="11"/>
      <c r="D170" s="7" t="s">
        <v>28</v>
      </c>
      <c r="E170" s="42" t="s">
        <v>99</v>
      </c>
      <c r="F170" s="43">
        <v>100</v>
      </c>
      <c r="G170" s="43">
        <v>14.34</v>
      </c>
      <c r="H170" s="43">
        <v>10.48</v>
      </c>
      <c r="I170" s="43">
        <v>6.29</v>
      </c>
      <c r="J170" s="43">
        <v>171</v>
      </c>
      <c r="K170" s="44">
        <v>177</v>
      </c>
      <c r="L170" s="43" t="s">
        <v>100</v>
      </c>
    </row>
    <row r="171" spans="1:12" ht="15" x14ac:dyDescent="0.25">
      <c r="A171" s="23"/>
      <c r="B171" s="15"/>
      <c r="C171" s="11"/>
      <c r="D171" s="7" t="s">
        <v>29</v>
      </c>
      <c r="E171" s="42" t="s">
        <v>79</v>
      </c>
      <c r="F171" s="43">
        <v>150</v>
      </c>
      <c r="G171" s="43">
        <v>3.06</v>
      </c>
      <c r="H171" s="43">
        <v>4.8</v>
      </c>
      <c r="I171" s="43">
        <v>20.43</v>
      </c>
      <c r="J171" s="43">
        <v>136.5</v>
      </c>
      <c r="K171" s="44">
        <v>210</v>
      </c>
      <c r="L171" s="43" t="s">
        <v>101</v>
      </c>
    </row>
    <row r="172" spans="1:12" ht="15" x14ac:dyDescent="0.25">
      <c r="A172" s="23"/>
      <c r="B172" s="15"/>
      <c r="C172" s="11"/>
      <c r="D172" s="7" t="s">
        <v>30</v>
      </c>
      <c r="E172" s="42" t="s">
        <v>61</v>
      </c>
      <c r="F172" s="43">
        <v>200</v>
      </c>
      <c r="G172" s="43">
        <v>0.34</v>
      </c>
      <c r="H172" s="43">
        <v>0.08</v>
      </c>
      <c r="I172" s="43">
        <v>29.85</v>
      </c>
      <c r="J172" s="43">
        <v>122</v>
      </c>
      <c r="K172" s="44">
        <v>348</v>
      </c>
      <c r="L172" s="43">
        <v>10.33</v>
      </c>
    </row>
    <row r="173" spans="1:12" ht="15" x14ac:dyDescent="0.25">
      <c r="A173" s="23"/>
      <c r="B173" s="15"/>
      <c r="C173" s="11"/>
      <c r="D173" s="7" t="s">
        <v>31</v>
      </c>
      <c r="E173" s="42" t="s">
        <v>41</v>
      </c>
      <c r="F173" s="43">
        <v>60</v>
      </c>
      <c r="G173" s="43">
        <v>4.74</v>
      </c>
      <c r="H173" s="43">
        <v>0.6</v>
      </c>
      <c r="I173" s="43">
        <v>28.98</v>
      </c>
      <c r="J173" s="43">
        <v>140</v>
      </c>
      <c r="K173" s="44" t="s">
        <v>45</v>
      </c>
      <c r="L173" s="43">
        <v>3.79</v>
      </c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770</v>
      </c>
      <c r="G177" s="19">
        <f t="shared" ref="G177:J177" si="80">SUM(G168:G176)</f>
        <v>31.17</v>
      </c>
      <c r="H177" s="19">
        <f t="shared" si="80"/>
        <v>32.99</v>
      </c>
      <c r="I177" s="19">
        <f t="shared" si="80"/>
        <v>100.12</v>
      </c>
      <c r="J177" s="19">
        <f t="shared" si="80"/>
        <v>817.22</v>
      </c>
      <c r="K177" s="25"/>
      <c r="L177" s="19">
        <f t="shared" ref="L177" si="81">SUM(L168:L176)</f>
        <v>73.760000000000005</v>
      </c>
    </row>
    <row r="178" spans="1:12" ht="15" x14ac:dyDescent="0.2">
      <c r="A178" s="29">
        <f>A160</f>
        <v>2</v>
      </c>
      <c r="B178" s="30">
        <f>B160</f>
        <v>4</v>
      </c>
      <c r="C178" s="52" t="s">
        <v>4</v>
      </c>
      <c r="D178" s="53"/>
      <c r="E178" s="31"/>
      <c r="F178" s="32">
        <f>F167+F177</f>
        <v>1270</v>
      </c>
      <c r="G178" s="32">
        <f t="shared" ref="G178" si="82">G167+G177</f>
        <v>51.370000000000005</v>
      </c>
      <c r="H178" s="32">
        <f t="shared" ref="H178" si="83">H167+H177</f>
        <v>64.47</v>
      </c>
      <c r="I178" s="32">
        <f t="shared" ref="I178" si="84">I167+I177</f>
        <v>186.6</v>
      </c>
      <c r="J178" s="32">
        <f t="shared" ref="J178:L178" si="85">J167+J177</f>
        <v>1525.74</v>
      </c>
      <c r="K178" s="32"/>
      <c r="L178" s="32">
        <f t="shared" si="85"/>
        <v>127.87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102</v>
      </c>
      <c r="F179" s="40">
        <v>160</v>
      </c>
      <c r="G179" s="40">
        <v>6.91</v>
      </c>
      <c r="H179" s="40">
        <v>7.5</v>
      </c>
      <c r="I179" s="40">
        <v>29.68</v>
      </c>
      <c r="J179" s="40">
        <v>212.8</v>
      </c>
      <c r="K179" s="41">
        <v>116</v>
      </c>
      <c r="L179" s="40">
        <v>29.87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40</v>
      </c>
      <c r="F181" s="43">
        <v>200</v>
      </c>
      <c r="G181" s="43">
        <v>7.0000000000000007E-2</v>
      </c>
      <c r="H181" s="43">
        <v>0.2</v>
      </c>
      <c r="I181" s="43">
        <v>10.01</v>
      </c>
      <c r="J181" s="43">
        <v>40</v>
      </c>
      <c r="K181" s="44">
        <v>261</v>
      </c>
      <c r="L181" s="43">
        <v>1.89</v>
      </c>
    </row>
    <row r="182" spans="1:12" ht="15" x14ac:dyDescent="0.25">
      <c r="A182" s="23"/>
      <c r="B182" s="15"/>
      <c r="C182" s="11"/>
      <c r="D182" s="7" t="s">
        <v>23</v>
      </c>
      <c r="E182" s="42" t="s">
        <v>41</v>
      </c>
      <c r="F182" s="43">
        <v>40</v>
      </c>
      <c r="G182" s="43">
        <v>3.16</v>
      </c>
      <c r="H182" s="43">
        <v>0.4</v>
      </c>
      <c r="I182" s="43">
        <v>19.32</v>
      </c>
      <c r="J182" s="43">
        <v>93.52</v>
      </c>
      <c r="K182" s="44" t="s">
        <v>45</v>
      </c>
      <c r="L182" s="43">
        <v>3.9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 t="s">
        <v>87</v>
      </c>
      <c r="F184" s="43">
        <v>50</v>
      </c>
      <c r="G184" s="43">
        <v>1.43</v>
      </c>
      <c r="H184" s="43">
        <v>0.54</v>
      </c>
      <c r="I184" s="43">
        <v>16.809999999999999</v>
      </c>
      <c r="J184" s="43">
        <v>76.2</v>
      </c>
      <c r="K184" s="44" t="s">
        <v>45</v>
      </c>
      <c r="L184" s="43">
        <v>8.8699999999999992</v>
      </c>
    </row>
    <row r="185" spans="1:12" ht="15" x14ac:dyDescent="0.25">
      <c r="A185" s="23"/>
      <c r="B185" s="15"/>
      <c r="C185" s="11"/>
      <c r="D185" s="6"/>
      <c r="E185" s="42" t="s">
        <v>57</v>
      </c>
      <c r="F185" s="43">
        <v>50</v>
      </c>
      <c r="G185" s="43">
        <v>4.46</v>
      </c>
      <c r="H185" s="43">
        <v>4.72</v>
      </c>
      <c r="I185" s="43">
        <v>28.19</v>
      </c>
      <c r="J185" s="43">
        <v>173.5</v>
      </c>
      <c r="K185" s="44" t="s">
        <v>45</v>
      </c>
      <c r="L185" s="43" t="s">
        <v>103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16.03</v>
      </c>
      <c r="H186" s="19">
        <f t="shared" si="86"/>
        <v>13.36</v>
      </c>
      <c r="I186" s="19">
        <f t="shared" si="86"/>
        <v>104.00999999999999</v>
      </c>
      <c r="J186" s="19">
        <f t="shared" si="86"/>
        <v>596.02</v>
      </c>
      <c r="K186" s="25"/>
      <c r="L186" s="19">
        <f t="shared" ref="L186" si="87">SUM(L179:L185)</f>
        <v>44.53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104</v>
      </c>
      <c r="F187" s="43">
        <v>60</v>
      </c>
      <c r="G187" s="43">
        <v>0.67</v>
      </c>
      <c r="H187" s="43">
        <v>0.06</v>
      </c>
      <c r="I187" s="43">
        <v>2.1</v>
      </c>
      <c r="J187" s="43">
        <v>12</v>
      </c>
      <c r="K187" s="44">
        <v>53</v>
      </c>
      <c r="L187" s="43">
        <v>28.81</v>
      </c>
    </row>
    <row r="188" spans="1:12" ht="15" x14ac:dyDescent="0.25">
      <c r="A188" s="23"/>
      <c r="B188" s="15"/>
      <c r="C188" s="11"/>
      <c r="D188" s="7" t="s">
        <v>27</v>
      </c>
      <c r="E188" s="42" t="s">
        <v>105</v>
      </c>
      <c r="F188" s="43">
        <v>220</v>
      </c>
      <c r="G188" s="43">
        <v>5.63</v>
      </c>
      <c r="H188" s="43">
        <v>11.06</v>
      </c>
      <c r="I188" s="43">
        <v>8.9600000000000009</v>
      </c>
      <c r="J188" s="43">
        <v>163.02000000000001</v>
      </c>
      <c r="K188" s="44">
        <v>62</v>
      </c>
      <c r="L188" s="43">
        <v>38.43</v>
      </c>
    </row>
    <row r="189" spans="1:12" ht="15" x14ac:dyDescent="0.25">
      <c r="A189" s="23"/>
      <c r="B189" s="15"/>
      <c r="C189" s="11"/>
      <c r="D189" s="7" t="s">
        <v>28</v>
      </c>
      <c r="E189" s="42" t="s">
        <v>106</v>
      </c>
      <c r="F189" s="43">
        <v>110</v>
      </c>
      <c r="G189" s="43">
        <v>7.58</v>
      </c>
      <c r="H189" s="43">
        <v>16.23</v>
      </c>
      <c r="I189" s="43">
        <v>9.9700000000000006</v>
      </c>
      <c r="J189" s="43">
        <v>217</v>
      </c>
      <c r="K189" s="44">
        <v>187</v>
      </c>
      <c r="L189" s="43">
        <v>187</v>
      </c>
    </row>
    <row r="190" spans="1:12" ht="15" x14ac:dyDescent="0.25">
      <c r="A190" s="23"/>
      <c r="B190" s="15"/>
      <c r="C190" s="11"/>
      <c r="D190" s="7" t="s">
        <v>29</v>
      </c>
      <c r="E190" s="42" t="s">
        <v>107</v>
      </c>
      <c r="F190" s="43">
        <v>160</v>
      </c>
      <c r="G190" s="43">
        <v>15.02</v>
      </c>
      <c r="H190" s="43">
        <v>7.74</v>
      </c>
      <c r="I190" s="43">
        <v>36.26</v>
      </c>
      <c r="J190" s="43">
        <v>274</v>
      </c>
      <c r="K190" s="44">
        <v>136</v>
      </c>
      <c r="L190" s="43">
        <v>136</v>
      </c>
    </row>
    <row r="191" spans="1:12" ht="15" x14ac:dyDescent="0.25">
      <c r="A191" s="23"/>
      <c r="B191" s="15"/>
      <c r="C191" s="11"/>
      <c r="D191" s="7" t="s">
        <v>30</v>
      </c>
      <c r="E191" s="42" t="s">
        <v>50</v>
      </c>
      <c r="F191" s="43">
        <v>200</v>
      </c>
      <c r="G191" s="43">
        <v>1</v>
      </c>
      <c r="H191" s="43">
        <v>0</v>
      </c>
      <c r="I191" s="43">
        <v>20.2</v>
      </c>
      <c r="J191" s="43">
        <v>84</v>
      </c>
      <c r="K191" s="44" t="s">
        <v>45</v>
      </c>
      <c r="L191" s="43">
        <v>21.53</v>
      </c>
    </row>
    <row r="192" spans="1:12" ht="15" x14ac:dyDescent="0.25">
      <c r="A192" s="23"/>
      <c r="B192" s="15"/>
      <c r="C192" s="11"/>
      <c r="D192" s="7" t="s">
        <v>31</v>
      </c>
      <c r="E192" s="42" t="s">
        <v>41</v>
      </c>
      <c r="F192" s="43">
        <v>50</v>
      </c>
      <c r="G192" s="43">
        <v>3.95</v>
      </c>
      <c r="H192" s="43">
        <v>0.5</v>
      </c>
      <c r="I192" s="43">
        <v>24.15</v>
      </c>
      <c r="J192" s="43">
        <v>116</v>
      </c>
      <c r="K192" s="44" t="s">
        <v>45</v>
      </c>
      <c r="L192" s="43">
        <v>3.9</v>
      </c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33.85</v>
      </c>
      <c r="H196" s="19">
        <f t="shared" si="88"/>
        <v>35.590000000000003</v>
      </c>
      <c r="I196" s="19">
        <f t="shared" si="88"/>
        <v>101.63999999999999</v>
      </c>
      <c r="J196" s="19">
        <f t="shared" si="88"/>
        <v>866.02</v>
      </c>
      <c r="K196" s="25"/>
      <c r="L196" s="19">
        <f t="shared" ref="L196" si="89">SUM(L187:L195)</f>
        <v>415.66999999999996</v>
      </c>
    </row>
    <row r="197" spans="1:12" ht="15" x14ac:dyDescent="0.2">
      <c r="A197" s="29">
        <f>A179</f>
        <v>2</v>
      </c>
      <c r="B197" s="30">
        <f>B179</f>
        <v>5</v>
      </c>
      <c r="C197" s="52" t="s">
        <v>4</v>
      </c>
      <c r="D197" s="53"/>
      <c r="E197" s="31"/>
      <c r="F197" s="32">
        <f>F186+F196</f>
        <v>1300</v>
      </c>
      <c r="G197" s="32">
        <f t="shared" ref="G197" si="90">G186+G196</f>
        <v>49.88</v>
      </c>
      <c r="H197" s="32">
        <f t="shared" ref="H197" si="91">H186+H196</f>
        <v>48.95</v>
      </c>
      <c r="I197" s="32">
        <f t="shared" ref="I197" si="92">I186+I196</f>
        <v>205.64999999999998</v>
      </c>
      <c r="J197" s="32">
        <f t="shared" ref="J197:L197" si="93">J186+J196</f>
        <v>1462.04</v>
      </c>
      <c r="K197" s="32"/>
      <c r="L197" s="32">
        <f t="shared" si="93"/>
        <v>460.19999999999993</v>
      </c>
    </row>
    <row r="198" spans="1:12" x14ac:dyDescent="0.2">
      <c r="A198" s="27"/>
      <c r="B198" s="28"/>
      <c r="C198" s="54" t="s">
        <v>5</v>
      </c>
      <c r="D198" s="54"/>
      <c r="E198" s="54"/>
      <c r="F198" s="34">
        <f>(F24+F44+F64+F83+F102+F121+F140+F159+F178+F197)/(IF(F24=0,0,1)+IF(F44=0,0,1)+IF(F64=0,0,1)+IF(F83=0,0,1)+IF(F102=0,0,1)+IF(F121=0,0,1)+IF(F140=0,0,1)+IF(F159=0,0,1)+IF(F178=0,0,1)+IF(F197=0,0,1))</f>
        <v>1267.5</v>
      </c>
      <c r="G198" s="34">
        <f t="shared" ref="G198:J198" si="94">(G24+G44+G64+G83+G102+G121+G140+G159+G178+G197)/(IF(G24=0,0,1)+IF(G44=0,0,1)+IF(G64=0,0,1)+IF(G83=0,0,1)+IF(G102=0,0,1)+IF(G121=0,0,1)+IF(G140=0,0,1)+IF(G159=0,0,1)+IF(G178=0,0,1)+IF(G197=0,0,1))</f>
        <v>54.408000000000001</v>
      </c>
      <c r="H198" s="34">
        <f t="shared" si="94"/>
        <v>62.190999999999995</v>
      </c>
      <c r="I198" s="34">
        <f t="shared" si="94"/>
        <v>182.935</v>
      </c>
      <c r="J198" s="34">
        <f t="shared" si="94"/>
        <v>1520.723</v>
      </c>
      <c r="K198" s="34"/>
      <c r="L198" s="34">
        <f t="shared" ref="L198" si="95">(L24+L44+L64+L83+L102+L121+L140+L159+L178+L197)/(IF(L24=0,0,1)+IF(L44=0,0,1)+IF(L64=0,0,1)+IF(L83=0,0,1)+IF(L102=0,0,1)+IF(L121=0,0,1)+IF(L140=0,0,1)+IF(L159=0,0,1)+IF(L178=0,0,1)+IF(L197=0,0,1))</f>
        <v>258.43099999999993</v>
      </c>
    </row>
  </sheetData>
  <mergeCells count="14">
    <mergeCell ref="C1:E1"/>
    <mergeCell ref="H1:K1"/>
    <mergeCell ref="H2:K2"/>
    <mergeCell ref="C44:D44"/>
    <mergeCell ref="C64:D64"/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Kab16-6</cp:lastModifiedBy>
  <dcterms:created xsi:type="dcterms:W3CDTF">2022-05-16T14:23:56Z</dcterms:created>
  <dcterms:modified xsi:type="dcterms:W3CDTF">2025-01-14T06:07:31Z</dcterms:modified>
</cp:coreProperties>
</file>